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5-1\Documents\Мои документы\Муниципальные задания\2020 год\2021 - январь\"/>
    </mc:Choice>
  </mc:AlternateContent>
  <bookViews>
    <workbookView xWindow="0" yWindow="0" windowWidth="19200" windowHeight="11205" firstSheet="36" activeTab="39"/>
  </bookViews>
  <sheets>
    <sheet name="ООП 3-8 нор ГПД (КП)" sheetId="1" r:id="rId1"/>
    <sheet name="ООП 3-8 нор ГПД (ОП)" sheetId="2" r:id="rId2"/>
    <sheet name="ООП 3-8 нор ГСД (ОП)" sheetId="3" r:id="rId3"/>
    <sheet name="ООП 3-8 нор ГСД (КП)" sheetId="4" r:id="rId4"/>
    <sheet name="Адапт. ОВЗ 3 - 8 ГПД (ОП)" sheetId="5" r:id="rId5"/>
    <sheet name="Адапт.ОВЗ 3-8 ГПД (КП)" sheetId="6" r:id="rId6"/>
    <sheet name="Адапт.3-8(ИНВ)на дому (ГСД)(ОП)" sheetId="7" r:id="rId7"/>
    <sheet name="Адапт.3-8(ИНВ)на дому(ГСД) (КП)" sheetId="8" r:id="rId8"/>
    <sheet name="Адапт.ОВЗ 3-8 ГСД (ОП) " sheetId="9" r:id="rId9"/>
    <sheet name="Адапт. ОВЗ 3-8 ГСД (КП)" sheetId="10" r:id="rId10"/>
    <sheet name="Общеобр. ИНВ на дому 3-8 (ОП)" sheetId="11" r:id="rId11"/>
    <sheet name="Общеобр. ИНВ на дому 3-8 (КП)" sheetId="12" r:id="rId12"/>
    <sheet name=" ООП 1-3 ГПД (КП)" sheetId="13" r:id="rId13"/>
    <sheet name="ООП 1-3 ГПД (ОП)" sheetId="14" r:id="rId14"/>
    <sheet name="ООП 1-3 ГСД (ОП)" sheetId="15" r:id="rId15"/>
    <sheet name=" ООП 1-3 ГСД (КП)" sheetId="16" r:id="rId16"/>
    <sheet name="Присмотр и уход до 3 л ГПД (КП)" sheetId="17" r:id="rId17"/>
    <sheet name="Присмотр и уход до 3 л ГПД (ОП)" sheetId="18" r:id="rId18"/>
    <sheet name="Присмотр и уход до 3 л ГСД (ОП)" sheetId="19" r:id="rId19"/>
    <sheet name="Присмотр и уход до 3 л ГСД (КП)" sheetId="20" r:id="rId20"/>
    <sheet name="Пр. и уход до 3л ИНВ ГПД (ОП)" sheetId="21" r:id="rId21"/>
    <sheet name="Присм. и уход до 3 ИНВ ГПД (КП)" sheetId="22" r:id="rId22"/>
    <sheet name="Присмотр и уход до 3 лет итог" sheetId="23" r:id="rId23"/>
    <sheet name="Общ. прогр. 1-3 л итог" sheetId="24" r:id="rId24"/>
    <sheet name="Пр.и уход 3-8 ГСД норма (ОП)" sheetId="25" r:id="rId25"/>
    <sheet name="Пр.и уход 3-8 ГСД норма (КП)" sheetId="26" r:id="rId26"/>
    <sheet name="Пр. и уход 3 - 8 л. ГСД (КП)" sheetId="27" r:id="rId27"/>
    <sheet name="Пр.и уход  3 - 8 лет  ГСД(ОП)" sheetId="28" r:id="rId28"/>
    <sheet name="Пр.и уход 3 - 8 ГПД (КП)" sheetId="29" r:id="rId29"/>
    <sheet name="Пр.и уход 3 - 8 л. ГПД (ОП)" sheetId="30" r:id="rId30"/>
    <sheet name="Пр.и уход 3 - 8 ИНВ ГСД (ОП)" sheetId="31" r:id="rId31"/>
    <sheet name="Пр.и уход 3-8 ИНВ ГСД (КП)" sheetId="32" r:id="rId32"/>
    <sheet name="Пр.и уход 3-8 ИНВ ГПД (КП)" sheetId="33" r:id="rId33"/>
    <sheet name="Прис.и уход 3 - 8 ИНВ ГПД (ОП)" sheetId="34" r:id="rId34"/>
    <sheet name="КРКЛ помощь (КП)" sheetId="35" r:id="rId35"/>
    <sheet name="КРКЛ помощь (ОП)" sheetId="36" r:id="rId36"/>
    <sheet name="ППК (ОП)" sheetId="37" r:id="rId37"/>
    <sheet name="ППК (КП)" sheetId="38" r:id="rId38"/>
    <sheet name="Общеобр. программы 3-8л итог" sheetId="39" r:id="rId39"/>
    <sheet name="Прис.и уход 3-8 итог" sheetId="40" r:id="rId40"/>
    <sheet name="Лист1" sheetId="41" r:id="rId41"/>
    <sheet name="Лист2" sheetId="42" r:id="rId42"/>
  </sheets>
  <calcPr calcId="162913"/>
</workbook>
</file>

<file path=xl/calcChain.xml><?xml version="1.0" encoding="utf-8"?>
<calcChain xmlns="http://schemas.openxmlformats.org/spreadsheetml/2006/main">
  <c r="B6" i="24" l="1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C61" i="40"/>
  <c r="B61" i="40"/>
  <c r="C60" i="40"/>
  <c r="B60" i="40"/>
  <c r="C59" i="40"/>
  <c r="B59" i="40"/>
  <c r="C58" i="40"/>
  <c r="B58" i="40"/>
  <c r="C57" i="40"/>
  <c r="B57" i="40"/>
  <c r="C56" i="40"/>
  <c r="B56" i="40"/>
  <c r="C55" i="40"/>
  <c r="B55" i="40"/>
  <c r="C54" i="40"/>
  <c r="B54" i="40"/>
  <c r="C53" i="40"/>
  <c r="B53" i="40"/>
  <c r="C52" i="40"/>
  <c r="B52" i="40"/>
  <c r="C51" i="40"/>
  <c r="B51" i="40"/>
  <c r="C50" i="40"/>
  <c r="B50" i="40"/>
  <c r="C49" i="40"/>
  <c r="B49" i="40"/>
  <c r="C48" i="40"/>
  <c r="B48" i="40"/>
  <c r="C47" i="40"/>
  <c r="B47" i="40"/>
  <c r="C46" i="40"/>
  <c r="B46" i="40"/>
  <c r="C45" i="40"/>
  <c r="B45" i="40"/>
  <c r="C44" i="40"/>
  <c r="B44" i="40"/>
  <c r="C43" i="40"/>
  <c r="B43" i="40"/>
  <c r="C42" i="40"/>
  <c r="B42" i="40"/>
  <c r="C41" i="40"/>
  <c r="B41" i="40"/>
  <c r="C40" i="40"/>
  <c r="B40" i="40"/>
  <c r="C39" i="40"/>
  <c r="B39" i="40"/>
  <c r="C38" i="40"/>
  <c r="B38" i="40"/>
  <c r="C37" i="40"/>
  <c r="B37" i="40"/>
  <c r="C36" i="40"/>
  <c r="B36" i="40"/>
  <c r="C35" i="40"/>
  <c r="B35" i="40"/>
  <c r="C34" i="40"/>
  <c r="B34" i="40"/>
  <c r="C33" i="40"/>
  <c r="B33" i="40"/>
  <c r="C32" i="40"/>
  <c r="B32" i="40"/>
  <c r="C31" i="40"/>
  <c r="B31" i="40"/>
  <c r="C30" i="40"/>
  <c r="B30" i="40"/>
  <c r="C29" i="40"/>
  <c r="B29" i="40"/>
  <c r="C28" i="40"/>
  <c r="B28" i="40"/>
  <c r="C27" i="40"/>
  <c r="B27" i="40"/>
  <c r="C26" i="40"/>
  <c r="B26" i="40"/>
  <c r="C25" i="40"/>
  <c r="B25" i="40"/>
  <c r="C24" i="40"/>
  <c r="B24" i="40"/>
  <c r="C23" i="40"/>
  <c r="B23" i="40"/>
  <c r="C22" i="40"/>
  <c r="B22" i="40"/>
  <c r="C21" i="40"/>
  <c r="B21" i="40"/>
  <c r="C20" i="40"/>
  <c r="B20" i="40"/>
  <c r="C19" i="40"/>
  <c r="B19" i="40"/>
  <c r="C18" i="40"/>
  <c r="B18" i="40"/>
  <c r="C17" i="40"/>
  <c r="B17" i="40"/>
  <c r="C16" i="40"/>
  <c r="B16" i="40"/>
  <c r="C15" i="40"/>
  <c r="B15" i="40"/>
  <c r="C14" i="40"/>
  <c r="B14" i="40"/>
  <c r="C13" i="40"/>
  <c r="B13" i="40"/>
  <c r="C12" i="40"/>
  <c r="B12" i="40"/>
  <c r="C11" i="40"/>
  <c r="B11" i="40"/>
  <c r="C10" i="40"/>
  <c r="B10" i="40"/>
  <c r="C9" i="40"/>
  <c r="B9" i="40"/>
  <c r="C8" i="40"/>
  <c r="B8" i="40"/>
  <c r="C7" i="40"/>
  <c r="B7" i="40"/>
  <c r="C6" i="40"/>
  <c r="B6" i="40"/>
  <c r="C5" i="40"/>
  <c r="C63" i="40" s="1"/>
  <c r="B5" i="40"/>
  <c r="B63" i="40" s="1"/>
  <c r="C61" i="39"/>
  <c r="B61" i="39"/>
  <c r="C60" i="39"/>
  <c r="B60" i="39"/>
  <c r="C59" i="39"/>
  <c r="B59" i="39"/>
  <c r="C58" i="39"/>
  <c r="B58" i="39"/>
  <c r="C57" i="39"/>
  <c r="B57" i="39"/>
  <c r="C56" i="39"/>
  <c r="B56" i="39"/>
  <c r="C55" i="39"/>
  <c r="B55" i="39"/>
  <c r="C54" i="39"/>
  <c r="B54" i="39"/>
  <c r="C53" i="39"/>
  <c r="B53" i="39"/>
  <c r="C52" i="39"/>
  <c r="B52" i="39"/>
  <c r="C51" i="39"/>
  <c r="B51" i="39"/>
  <c r="C50" i="39"/>
  <c r="B50" i="39"/>
  <c r="C49" i="39"/>
  <c r="B49" i="39"/>
  <c r="C48" i="39"/>
  <c r="B48" i="39"/>
  <c r="C47" i="39"/>
  <c r="B47" i="39"/>
  <c r="C46" i="39"/>
  <c r="B46" i="39"/>
  <c r="C45" i="39"/>
  <c r="B45" i="39"/>
  <c r="C44" i="39"/>
  <c r="B44" i="39"/>
  <c r="C43" i="39"/>
  <c r="B43" i="39"/>
  <c r="C42" i="39"/>
  <c r="B42" i="39"/>
  <c r="C41" i="39"/>
  <c r="B41" i="39"/>
  <c r="C40" i="39"/>
  <c r="B40" i="39"/>
  <c r="C39" i="39"/>
  <c r="B39" i="39"/>
  <c r="C38" i="39"/>
  <c r="B38" i="39"/>
  <c r="C37" i="39"/>
  <c r="B37" i="39"/>
  <c r="C36" i="39"/>
  <c r="B36" i="39"/>
  <c r="C35" i="39"/>
  <c r="B35" i="39"/>
  <c r="C34" i="39"/>
  <c r="B34" i="39"/>
  <c r="C33" i="39"/>
  <c r="B33" i="39"/>
  <c r="C32" i="39"/>
  <c r="B32" i="39"/>
  <c r="C31" i="39"/>
  <c r="B31" i="39"/>
  <c r="C30" i="39"/>
  <c r="B30" i="39"/>
  <c r="C29" i="39"/>
  <c r="B29" i="39"/>
  <c r="C28" i="39"/>
  <c r="B28" i="39"/>
  <c r="C27" i="39"/>
  <c r="B27" i="39"/>
  <c r="C26" i="39"/>
  <c r="B26" i="39"/>
  <c r="C25" i="39"/>
  <c r="B25" i="39"/>
  <c r="C24" i="39"/>
  <c r="B24" i="39"/>
  <c r="C23" i="39"/>
  <c r="B23" i="39"/>
  <c r="C22" i="39"/>
  <c r="B22" i="39"/>
  <c r="D21" i="39"/>
  <c r="D63" i="39" s="1"/>
  <c r="C21" i="39"/>
  <c r="B21" i="39"/>
  <c r="C20" i="39"/>
  <c r="B20" i="39"/>
  <c r="C19" i="39"/>
  <c r="B19" i="39"/>
  <c r="C18" i="39"/>
  <c r="B18" i="39"/>
  <c r="C17" i="39"/>
  <c r="B17" i="39"/>
  <c r="C16" i="39"/>
  <c r="B16" i="39"/>
  <c r="C15" i="39"/>
  <c r="B15" i="39"/>
  <c r="C14" i="39"/>
  <c r="B14" i="39"/>
  <c r="C13" i="39"/>
  <c r="B13" i="39"/>
  <c r="C12" i="39"/>
  <c r="B12" i="39"/>
  <c r="C11" i="39"/>
  <c r="B11" i="39"/>
  <c r="C10" i="39"/>
  <c r="B10" i="39"/>
  <c r="C9" i="39"/>
  <c r="B9" i="39"/>
  <c r="C8" i="39"/>
  <c r="B8" i="39"/>
  <c r="C7" i="39"/>
  <c r="B7" i="39"/>
  <c r="C6" i="39"/>
  <c r="B6" i="39"/>
  <c r="C5" i="39"/>
  <c r="B5" i="39"/>
  <c r="U62" i="38"/>
  <c r="P62" i="38"/>
  <c r="K62" i="38"/>
  <c r="F62" i="38"/>
  <c r="U61" i="38"/>
  <c r="P61" i="38"/>
  <c r="K61" i="38"/>
  <c r="F61" i="38"/>
  <c r="U60" i="38"/>
  <c r="P60" i="38"/>
  <c r="K60" i="38"/>
  <c r="F60" i="38"/>
  <c r="U59" i="38"/>
  <c r="P59" i="38"/>
  <c r="K59" i="38"/>
  <c r="F59" i="38"/>
  <c r="U58" i="38"/>
  <c r="P58" i="38"/>
  <c r="K58" i="38"/>
  <c r="F58" i="38"/>
  <c r="U57" i="38"/>
  <c r="P57" i="38"/>
  <c r="K57" i="38"/>
  <c r="F57" i="38"/>
  <c r="U56" i="38"/>
  <c r="P56" i="38"/>
  <c r="K56" i="38"/>
  <c r="F56" i="38"/>
  <c r="U55" i="38"/>
  <c r="P55" i="38"/>
  <c r="K55" i="38"/>
  <c r="F55" i="38"/>
  <c r="U54" i="38"/>
  <c r="K54" i="38"/>
  <c r="F54" i="38"/>
  <c r="U53" i="38"/>
  <c r="P53" i="38"/>
  <c r="K53" i="38"/>
  <c r="F53" i="38"/>
  <c r="U52" i="38"/>
  <c r="P52" i="38"/>
  <c r="K52" i="38"/>
  <c r="F52" i="38"/>
  <c r="U51" i="38"/>
  <c r="P51" i="38"/>
  <c r="K51" i="38"/>
  <c r="F51" i="38"/>
  <c r="P50" i="38"/>
  <c r="K50" i="38"/>
  <c r="F50" i="38"/>
  <c r="U49" i="38"/>
  <c r="P49" i="38"/>
  <c r="K49" i="38"/>
  <c r="F49" i="38"/>
  <c r="U48" i="38"/>
  <c r="P48" i="38"/>
  <c r="K48" i="38"/>
  <c r="F48" i="38"/>
  <c r="U47" i="38"/>
  <c r="P47" i="38"/>
  <c r="K47" i="38"/>
  <c r="F47" i="38"/>
  <c r="U46" i="38"/>
  <c r="P46" i="38"/>
  <c r="K46" i="38"/>
  <c r="F46" i="38"/>
  <c r="U45" i="38"/>
  <c r="P45" i="38"/>
  <c r="K45" i="38"/>
  <c r="F45" i="38"/>
  <c r="U44" i="38"/>
  <c r="P44" i="38"/>
  <c r="K44" i="38"/>
  <c r="F44" i="38"/>
  <c r="U43" i="38"/>
  <c r="P43" i="38"/>
  <c r="K43" i="38"/>
  <c r="F43" i="38"/>
  <c r="U42" i="38"/>
  <c r="P42" i="38"/>
  <c r="K42" i="38"/>
  <c r="F42" i="38"/>
  <c r="U41" i="38"/>
  <c r="P41" i="38"/>
  <c r="K41" i="38"/>
  <c r="F41" i="38"/>
  <c r="U40" i="38"/>
  <c r="P40" i="38"/>
  <c r="K40" i="38"/>
  <c r="F40" i="38"/>
  <c r="U39" i="38"/>
  <c r="P39" i="38"/>
  <c r="K39" i="38"/>
  <c r="F39" i="38"/>
  <c r="U38" i="38"/>
  <c r="P38" i="38"/>
  <c r="K38" i="38"/>
  <c r="F38" i="38"/>
  <c r="U37" i="38"/>
  <c r="P37" i="38"/>
  <c r="K37" i="38"/>
  <c r="F37" i="38"/>
  <c r="U36" i="38"/>
  <c r="P36" i="38"/>
  <c r="K36" i="38"/>
  <c r="F36" i="38"/>
  <c r="U35" i="38"/>
  <c r="P35" i="38"/>
  <c r="K35" i="38"/>
  <c r="F35" i="38"/>
  <c r="U34" i="38"/>
  <c r="P34" i="38"/>
  <c r="K34" i="38"/>
  <c r="F34" i="38"/>
  <c r="U33" i="38"/>
  <c r="P33" i="38"/>
  <c r="K33" i="38"/>
  <c r="F33" i="38"/>
  <c r="U32" i="38"/>
  <c r="P32" i="38"/>
  <c r="K32" i="38"/>
  <c r="F32" i="38"/>
  <c r="U31" i="38"/>
  <c r="P31" i="38"/>
  <c r="K31" i="38"/>
  <c r="F31" i="38"/>
  <c r="U30" i="38"/>
  <c r="P30" i="38"/>
  <c r="K30" i="38"/>
  <c r="F30" i="38"/>
  <c r="U29" i="38"/>
  <c r="P29" i="38"/>
  <c r="K29" i="38"/>
  <c r="F29" i="38"/>
  <c r="U28" i="38"/>
  <c r="P28" i="38"/>
  <c r="K28" i="38"/>
  <c r="U27" i="38"/>
  <c r="P27" i="38"/>
  <c r="K27" i="38"/>
  <c r="F27" i="38"/>
  <c r="U26" i="38"/>
  <c r="P26" i="38"/>
  <c r="K26" i="38"/>
  <c r="F26" i="38"/>
  <c r="U25" i="38"/>
  <c r="P25" i="38"/>
  <c r="K25" i="38"/>
  <c r="F25" i="38"/>
  <c r="U24" i="38"/>
  <c r="P24" i="38"/>
  <c r="K24" i="38"/>
  <c r="F24" i="38"/>
  <c r="U23" i="38"/>
  <c r="P23" i="38"/>
  <c r="K23" i="38"/>
  <c r="F23" i="38"/>
  <c r="U22" i="38"/>
  <c r="P22" i="38"/>
  <c r="K22" i="38"/>
  <c r="F22" i="38"/>
  <c r="U21" i="38"/>
  <c r="P21" i="38"/>
  <c r="K21" i="38"/>
  <c r="F21" i="38"/>
  <c r="U20" i="38"/>
  <c r="P20" i="38"/>
  <c r="K20" i="38"/>
  <c r="F20" i="38"/>
  <c r="U19" i="38"/>
  <c r="P19" i="38"/>
  <c r="K19" i="38"/>
  <c r="F19" i="38"/>
  <c r="P18" i="38"/>
  <c r="K18" i="38"/>
  <c r="F18" i="38"/>
  <c r="U17" i="38"/>
  <c r="P17" i="38"/>
  <c r="K17" i="38"/>
  <c r="F17" i="38"/>
  <c r="U16" i="38"/>
  <c r="P16" i="38"/>
  <c r="K16" i="38"/>
  <c r="F16" i="38"/>
  <c r="U15" i="38"/>
  <c r="P15" i="38"/>
  <c r="K15" i="38"/>
  <c r="F15" i="38"/>
  <c r="U14" i="38"/>
  <c r="P14" i="38"/>
  <c r="K14" i="38"/>
  <c r="F14" i="38"/>
  <c r="P13" i="38"/>
  <c r="K13" i="38"/>
  <c r="F13" i="38"/>
  <c r="U12" i="38"/>
  <c r="P12" i="38"/>
  <c r="K12" i="38"/>
  <c r="F12" i="38"/>
  <c r="U11" i="38"/>
  <c r="P11" i="38"/>
  <c r="K11" i="38"/>
  <c r="F11" i="38"/>
  <c r="U10" i="38"/>
  <c r="P10" i="38"/>
  <c r="K10" i="38"/>
  <c r="F10" i="38"/>
  <c r="U9" i="38"/>
  <c r="P9" i="38"/>
  <c r="K9" i="38"/>
  <c r="F9" i="38"/>
  <c r="U8" i="38"/>
  <c r="P8" i="38"/>
  <c r="K8" i="38"/>
  <c r="F8" i="38"/>
  <c r="U7" i="38"/>
  <c r="P7" i="38"/>
  <c r="K7" i="38"/>
  <c r="F7" i="38"/>
  <c r="U6" i="38"/>
  <c r="P6" i="38"/>
  <c r="K6" i="38"/>
  <c r="F6" i="38"/>
  <c r="C62" i="37"/>
  <c r="E62" i="37" s="1"/>
  <c r="B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C62" i="36"/>
  <c r="E62" i="36" s="1"/>
  <c r="B62" i="36"/>
  <c r="E61" i="36"/>
  <c r="E60" i="36"/>
  <c r="E59" i="36"/>
  <c r="E58" i="36"/>
  <c r="E57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U62" i="35"/>
  <c r="P62" i="35"/>
  <c r="K62" i="35"/>
  <c r="F62" i="35"/>
  <c r="U61" i="35"/>
  <c r="P61" i="35"/>
  <c r="K61" i="35"/>
  <c r="F61" i="35"/>
  <c r="U60" i="35"/>
  <c r="P60" i="35"/>
  <c r="K60" i="35"/>
  <c r="F60" i="35"/>
  <c r="U59" i="35"/>
  <c r="P59" i="35"/>
  <c r="K59" i="35"/>
  <c r="F59" i="35"/>
  <c r="U58" i="35"/>
  <c r="P58" i="35"/>
  <c r="K58" i="35"/>
  <c r="F58" i="35"/>
  <c r="U57" i="35"/>
  <c r="P57" i="35"/>
  <c r="K57" i="35"/>
  <c r="F57" i="35"/>
  <c r="U56" i="35"/>
  <c r="P56" i="35"/>
  <c r="K56" i="35"/>
  <c r="F56" i="35"/>
  <c r="U55" i="35"/>
  <c r="P55" i="35"/>
  <c r="K55" i="35"/>
  <c r="F55" i="35"/>
  <c r="U54" i="35"/>
  <c r="P54" i="35"/>
  <c r="K54" i="35"/>
  <c r="F54" i="35"/>
  <c r="U53" i="35"/>
  <c r="P53" i="35"/>
  <c r="K53" i="35"/>
  <c r="F53" i="35"/>
  <c r="U52" i="35"/>
  <c r="P52" i="35"/>
  <c r="F52" i="35"/>
  <c r="U51" i="35"/>
  <c r="P51" i="35"/>
  <c r="K51" i="35"/>
  <c r="F51" i="35"/>
  <c r="U50" i="35"/>
  <c r="P50" i="35"/>
  <c r="K50" i="35"/>
  <c r="F50" i="35"/>
  <c r="U49" i="35"/>
  <c r="P49" i="35"/>
  <c r="K49" i="35"/>
  <c r="F49" i="35"/>
  <c r="U48" i="35"/>
  <c r="P48" i="35"/>
  <c r="K48" i="35"/>
  <c r="F48" i="35"/>
  <c r="U47" i="35"/>
  <c r="P47" i="35"/>
  <c r="F47" i="35"/>
  <c r="U46" i="35"/>
  <c r="P46" i="35"/>
  <c r="K46" i="35"/>
  <c r="F46" i="35"/>
  <c r="U45" i="35"/>
  <c r="P45" i="35"/>
  <c r="K45" i="35"/>
  <c r="F45" i="35"/>
  <c r="U44" i="35"/>
  <c r="P44" i="35"/>
  <c r="K44" i="35"/>
  <c r="F44" i="35"/>
  <c r="U43" i="35"/>
  <c r="P43" i="35"/>
  <c r="K43" i="35"/>
  <c r="F43" i="35"/>
  <c r="U42" i="35"/>
  <c r="P42" i="35"/>
  <c r="K42" i="35"/>
  <c r="F42" i="35"/>
  <c r="U41" i="35"/>
  <c r="P41" i="35"/>
  <c r="K41" i="35"/>
  <c r="F41" i="35"/>
  <c r="U40" i="35"/>
  <c r="P40" i="35"/>
  <c r="K40" i="35"/>
  <c r="F40" i="35"/>
  <c r="P39" i="35"/>
  <c r="K39" i="35"/>
  <c r="F39" i="35"/>
  <c r="U38" i="35"/>
  <c r="P38" i="35"/>
  <c r="K38" i="35"/>
  <c r="F38" i="35"/>
  <c r="U37" i="35"/>
  <c r="P37" i="35"/>
  <c r="K37" i="35"/>
  <c r="F37" i="35"/>
  <c r="U36" i="35"/>
  <c r="P36" i="35"/>
  <c r="K36" i="35"/>
  <c r="F36" i="35"/>
  <c r="P35" i="35"/>
  <c r="K35" i="35"/>
  <c r="F35" i="35"/>
  <c r="U34" i="35"/>
  <c r="P34" i="35"/>
  <c r="K34" i="35"/>
  <c r="F34" i="35"/>
  <c r="P33" i="35"/>
  <c r="K33" i="35"/>
  <c r="U32" i="35"/>
  <c r="P32" i="35"/>
  <c r="K32" i="35"/>
  <c r="F32" i="35"/>
  <c r="U31" i="35"/>
  <c r="P31" i="35"/>
  <c r="K31" i="35"/>
  <c r="F31" i="35"/>
  <c r="P30" i="35"/>
  <c r="K30" i="35"/>
  <c r="F30" i="35"/>
  <c r="U29" i="35"/>
  <c r="P29" i="35"/>
  <c r="K29" i="35"/>
  <c r="F29" i="35"/>
  <c r="U28" i="35"/>
  <c r="P28" i="35"/>
  <c r="K28" i="35"/>
  <c r="F28" i="35"/>
  <c r="U27" i="35"/>
  <c r="P27" i="35"/>
  <c r="K27" i="35"/>
  <c r="F27" i="35"/>
  <c r="U26" i="35"/>
  <c r="P26" i="35"/>
  <c r="K26" i="35"/>
  <c r="F26" i="35"/>
  <c r="U25" i="35"/>
  <c r="P25" i="35"/>
  <c r="F25" i="35"/>
  <c r="U24" i="35"/>
  <c r="P24" i="35"/>
  <c r="K24" i="35"/>
  <c r="F24" i="35"/>
  <c r="U23" i="35"/>
  <c r="P23" i="35"/>
  <c r="K23" i="35"/>
  <c r="F23" i="35"/>
  <c r="P22" i="35"/>
  <c r="K22" i="35"/>
  <c r="F22" i="35"/>
  <c r="U21" i="35"/>
  <c r="P21" i="35"/>
  <c r="K21" i="35"/>
  <c r="F21" i="35"/>
  <c r="U20" i="35"/>
  <c r="P20" i="35"/>
  <c r="K20" i="35"/>
  <c r="F20" i="35"/>
  <c r="U19" i="35"/>
  <c r="P19" i="35"/>
  <c r="K19" i="35"/>
  <c r="F19" i="35"/>
  <c r="U18" i="35"/>
  <c r="P18" i="35"/>
  <c r="K18" i="35"/>
  <c r="F18" i="35"/>
  <c r="P17" i="35"/>
  <c r="K17" i="35"/>
  <c r="F17" i="35"/>
  <c r="U16" i="35"/>
  <c r="P16" i="35"/>
  <c r="K16" i="35"/>
  <c r="F16" i="35"/>
  <c r="U15" i="35"/>
  <c r="P15" i="35"/>
  <c r="K15" i="35"/>
  <c r="F15" i="35"/>
  <c r="U14" i="35"/>
  <c r="P14" i="35"/>
  <c r="K14" i="35"/>
  <c r="F14" i="35"/>
  <c r="U13" i="35"/>
  <c r="P13" i="35"/>
  <c r="K13" i="35"/>
  <c r="F13" i="35"/>
  <c r="U12" i="35"/>
  <c r="P12" i="35"/>
  <c r="K12" i="35"/>
  <c r="F12" i="35"/>
  <c r="U11" i="35"/>
  <c r="P11" i="35"/>
  <c r="K11" i="35"/>
  <c r="F11" i="35"/>
  <c r="U10" i="35"/>
  <c r="P10" i="35"/>
  <c r="K10" i="35"/>
  <c r="F10" i="35"/>
  <c r="U9" i="35"/>
  <c r="P9" i="35"/>
  <c r="K9" i="35"/>
  <c r="F9" i="35"/>
  <c r="U8" i="35"/>
  <c r="P8" i="35"/>
  <c r="K8" i="35"/>
  <c r="F8" i="35"/>
  <c r="U7" i="35"/>
  <c r="P7" i="35"/>
  <c r="K7" i="35"/>
  <c r="F7" i="35"/>
  <c r="U6" i="35"/>
  <c r="P6" i="35"/>
  <c r="K6" i="35"/>
  <c r="F6" i="35"/>
  <c r="C62" i="34"/>
  <c r="B62" i="34"/>
  <c r="E62" i="34" s="1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U62" i="33"/>
  <c r="P62" i="33"/>
  <c r="K62" i="33"/>
  <c r="F62" i="33"/>
  <c r="U61" i="33"/>
  <c r="P61" i="33"/>
  <c r="K61" i="33"/>
  <c r="F61" i="33"/>
  <c r="U60" i="33"/>
  <c r="P60" i="33"/>
  <c r="K60" i="33"/>
  <c r="F60" i="33"/>
  <c r="U59" i="33"/>
  <c r="P59" i="33"/>
  <c r="K59" i="33"/>
  <c r="F59" i="33"/>
  <c r="U58" i="33"/>
  <c r="P58" i="33"/>
  <c r="K58" i="33"/>
  <c r="F58" i="33"/>
  <c r="U57" i="33"/>
  <c r="P57" i="33"/>
  <c r="K57" i="33"/>
  <c r="F57" i="33"/>
  <c r="U56" i="33"/>
  <c r="P56" i="33"/>
  <c r="K56" i="33"/>
  <c r="F56" i="33"/>
  <c r="U55" i="33"/>
  <c r="P55" i="33"/>
  <c r="K55" i="33"/>
  <c r="F55" i="33"/>
  <c r="P54" i="33"/>
  <c r="K54" i="33"/>
  <c r="F54" i="33"/>
  <c r="U53" i="33"/>
  <c r="P53" i="33"/>
  <c r="K53" i="33"/>
  <c r="F53" i="33"/>
  <c r="U52" i="33"/>
  <c r="P52" i="33"/>
  <c r="K52" i="33"/>
  <c r="F52" i="33"/>
  <c r="U51" i="33"/>
  <c r="P51" i="33"/>
  <c r="K51" i="33"/>
  <c r="F51" i="33"/>
  <c r="U50" i="33"/>
  <c r="P50" i="33"/>
  <c r="K50" i="33"/>
  <c r="F50" i="33"/>
  <c r="U49" i="33"/>
  <c r="P49" i="33"/>
  <c r="K49" i="33"/>
  <c r="F49" i="33"/>
  <c r="U48" i="33"/>
  <c r="P48" i="33"/>
  <c r="K48" i="33"/>
  <c r="F48" i="33"/>
  <c r="U47" i="33"/>
  <c r="P47" i="33"/>
  <c r="K47" i="33"/>
  <c r="F47" i="33"/>
  <c r="U46" i="33"/>
  <c r="P46" i="33"/>
  <c r="K46" i="33"/>
  <c r="F46" i="33"/>
  <c r="U45" i="33"/>
  <c r="P45" i="33"/>
  <c r="K45" i="33"/>
  <c r="F45" i="33"/>
  <c r="U44" i="33"/>
  <c r="P44" i="33"/>
  <c r="K44" i="33"/>
  <c r="F44" i="33"/>
  <c r="U43" i="33"/>
  <c r="P43" i="33"/>
  <c r="K43" i="33"/>
  <c r="F43" i="33"/>
  <c r="U42" i="33"/>
  <c r="P42" i="33"/>
  <c r="K42" i="33"/>
  <c r="F42" i="33"/>
  <c r="U41" i="33"/>
  <c r="P41" i="33"/>
  <c r="K41" i="33"/>
  <c r="F41" i="33"/>
  <c r="U40" i="33"/>
  <c r="P40" i="33"/>
  <c r="K40" i="33"/>
  <c r="F40" i="33"/>
  <c r="U39" i="33"/>
  <c r="P39" i="33"/>
  <c r="F39" i="33"/>
  <c r="U38" i="33"/>
  <c r="P38" i="33"/>
  <c r="K38" i="33"/>
  <c r="F38" i="33"/>
  <c r="U37" i="33"/>
  <c r="P37" i="33"/>
  <c r="K37" i="33"/>
  <c r="F37" i="33"/>
  <c r="U36" i="33"/>
  <c r="P36" i="33"/>
  <c r="K36" i="33"/>
  <c r="F36" i="33"/>
  <c r="U35" i="33"/>
  <c r="P35" i="33"/>
  <c r="K35" i="33"/>
  <c r="F35" i="33"/>
  <c r="U34" i="33"/>
  <c r="P34" i="33"/>
  <c r="K34" i="33"/>
  <c r="F34" i="33"/>
  <c r="U33" i="33"/>
  <c r="P33" i="33"/>
  <c r="U32" i="33"/>
  <c r="P32" i="33"/>
  <c r="K32" i="33"/>
  <c r="F32" i="33"/>
  <c r="U31" i="33"/>
  <c r="P31" i="33"/>
  <c r="K31" i="33"/>
  <c r="F31" i="33"/>
  <c r="U30" i="33"/>
  <c r="P30" i="33"/>
  <c r="K30" i="33"/>
  <c r="F30" i="33"/>
  <c r="U29" i="33"/>
  <c r="P29" i="33"/>
  <c r="K29" i="33"/>
  <c r="F29" i="33"/>
  <c r="U28" i="33"/>
  <c r="P28" i="33"/>
  <c r="K28" i="33"/>
  <c r="F28" i="33"/>
  <c r="U27" i="33"/>
  <c r="P27" i="33"/>
  <c r="K27" i="33"/>
  <c r="F27" i="33"/>
  <c r="U26" i="33"/>
  <c r="P26" i="33"/>
  <c r="K26" i="33"/>
  <c r="F26" i="33"/>
  <c r="U25" i="33"/>
  <c r="P25" i="33"/>
  <c r="K25" i="33"/>
  <c r="U24" i="33"/>
  <c r="P24" i="33"/>
  <c r="K24" i="33"/>
  <c r="F24" i="33"/>
  <c r="U23" i="33"/>
  <c r="P23" i="33"/>
  <c r="K23" i="33"/>
  <c r="F23" i="33"/>
  <c r="U22" i="33"/>
  <c r="P22" i="33"/>
  <c r="K22" i="33"/>
  <c r="F22" i="33"/>
  <c r="U21" i="33"/>
  <c r="P21" i="33"/>
  <c r="K21" i="33"/>
  <c r="F21" i="33"/>
  <c r="U20" i="33"/>
  <c r="P20" i="33"/>
  <c r="K20" i="33"/>
  <c r="F20" i="33"/>
  <c r="U19" i="33"/>
  <c r="P19" i="33"/>
  <c r="K19" i="33"/>
  <c r="F19" i="33"/>
  <c r="P18" i="33"/>
  <c r="K18" i="33"/>
  <c r="F18" i="33"/>
  <c r="U17" i="33"/>
  <c r="P17" i="33"/>
  <c r="K17" i="33"/>
  <c r="F17" i="33"/>
  <c r="U16" i="33"/>
  <c r="P16" i="33"/>
  <c r="K16" i="33"/>
  <c r="F16" i="33"/>
  <c r="U15" i="33"/>
  <c r="P15" i="33"/>
  <c r="K15" i="33"/>
  <c r="F15" i="33"/>
  <c r="U14" i="33"/>
  <c r="P14" i="33"/>
  <c r="K14" i="33"/>
  <c r="F14" i="33"/>
  <c r="U13" i="33"/>
  <c r="P13" i="33"/>
  <c r="K13" i="33"/>
  <c r="F13" i="33"/>
  <c r="U12" i="33"/>
  <c r="P12" i="33"/>
  <c r="K12" i="33"/>
  <c r="F12" i="33"/>
  <c r="U11" i="33"/>
  <c r="P11" i="33"/>
  <c r="K11" i="33"/>
  <c r="F11" i="33"/>
  <c r="U10" i="33"/>
  <c r="P10" i="33"/>
  <c r="K10" i="33"/>
  <c r="F10" i="33"/>
  <c r="U9" i="33"/>
  <c r="P9" i="33"/>
  <c r="K9" i="33"/>
  <c r="F9" i="33"/>
  <c r="U8" i="33"/>
  <c r="P8" i="33"/>
  <c r="K8" i="33"/>
  <c r="F8" i="33"/>
  <c r="U7" i="33"/>
  <c r="P7" i="33"/>
  <c r="K7" i="33"/>
  <c r="F7" i="33"/>
  <c r="U6" i="33"/>
  <c r="P6" i="33"/>
  <c r="K6" i="33"/>
  <c r="F6" i="33"/>
  <c r="U62" i="32"/>
  <c r="P62" i="32"/>
  <c r="K62" i="32"/>
  <c r="F62" i="32"/>
  <c r="U61" i="32"/>
  <c r="P61" i="32"/>
  <c r="K61" i="32"/>
  <c r="F61" i="32"/>
  <c r="U60" i="32"/>
  <c r="P60" i="32"/>
  <c r="K60" i="32"/>
  <c r="F60" i="32"/>
  <c r="U59" i="32"/>
  <c r="P59" i="32"/>
  <c r="K59" i="32"/>
  <c r="F59" i="32"/>
  <c r="U58" i="32"/>
  <c r="P58" i="32"/>
  <c r="K58" i="32"/>
  <c r="F58" i="32"/>
  <c r="U57" i="32"/>
  <c r="P57" i="32"/>
  <c r="K57" i="32"/>
  <c r="F57" i="32"/>
  <c r="U56" i="32"/>
  <c r="P56" i="32"/>
  <c r="K56" i="32"/>
  <c r="F56" i="32"/>
  <c r="U55" i="32"/>
  <c r="P55" i="32"/>
  <c r="K55" i="32"/>
  <c r="F55" i="32"/>
  <c r="U54" i="32"/>
  <c r="P54" i="32"/>
  <c r="K54" i="32"/>
  <c r="F54" i="32"/>
  <c r="U53" i="32"/>
  <c r="P53" i="32"/>
  <c r="K53" i="32"/>
  <c r="F53" i="32"/>
  <c r="U52" i="32"/>
  <c r="P52" i="32"/>
  <c r="K52" i="32"/>
  <c r="F52" i="32"/>
  <c r="U51" i="32"/>
  <c r="P51" i="32"/>
  <c r="K51" i="32"/>
  <c r="F51" i="32"/>
  <c r="U50" i="32"/>
  <c r="P50" i="32"/>
  <c r="K50" i="32"/>
  <c r="F50" i="32"/>
  <c r="U49" i="32"/>
  <c r="P49" i="32"/>
  <c r="K49" i="32"/>
  <c r="F49" i="32"/>
  <c r="U48" i="32"/>
  <c r="P48" i="32"/>
  <c r="K48" i="32"/>
  <c r="F48" i="32"/>
  <c r="U47" i="32"/>
  <c r="P47" i="32"/>
  <c r="K47" i="32"/>
  <c r="F47" i="32"/>
  <c r="U46" i="32"/>
  <c r="P46" i="32"/>
  <c r="K46" i="32"/>
  <c r="F46" i="32"/>
  <c r="U45" i="32"/>
  <c r="P45" i="32"/>
  <c r="K45" i="32"/>
  <c r="F45" i="32"/>
  <c r="U44" i="32"/>
  <c r="P44" i="32"/>
  <c r="K44" i="32"/>
  <c r="F44" i="32"/>
  <c r="U43" i="32"/>
  <c r="P43" i="32"/>
  <c r="K43" i="32"/>
  <c r="F43" i="32"/>
  <c r="U42" i="32"/>
  <c r="P42" i="32"/>
  <c r="K42" i="32"/>
  <c r="F42" i="32"/>
  <c r="U41" i="32"/>
  <c r="P41" i="32"/>
  <c r="K41" i="32"/>
  <c r="F41" i="32"/>
  <c r="U40" i="32"/>
  <c r="P40" i="32"/>
  <c r="K40" i="32"/>
  <c r="F40" i="32"/>
  <c r="U39" i="32"/>
  <c r="P39" i="32"/>
  <c r="K39" i="32"/>
  <c r="F39" i="32"/>
  <c r="U38" i="32"/>
  <c r="P38" i="32"/>
  <c r="K38" i="32"/>
  <c r="F38" i="32"/>
  <c r="U37" i="32"/>
  <c r="P37" i="32"/>
  <c r="K37" i="32"/>
  <c r="F37" i="32"/>
  <c r="U36" i="32"/>
  <c r="P36" i="32"/>
  <c r="K36" i="32"/>
  <c r="F36" i="32"/>
  <c r="U35" i="32"/>
  <c r="P35" i="32"/>
  <c r="K35" i="32"/>
  <c r="F35" i="32"/>
  <c r="U34" i="32"/>
  <c r="P34" i="32"/>
  <c r="K34" i="32"/>
  <c r="F34" i="32"/>
  <c r="U33" i="32"/>
  <c r="P33" i="32"/>
  <c r="K33" i="32"/>
  <c r="F33" i="32"/>
  <c r="U32" i="32"/>
  <c r="P32" i="32"/>
  <c r="K32" i="32"/>
  <c r="F32" i="32"/>
  <c r="U31" i="32"/>
  <c r="P31" i="32"/>
  <c r="K31" i="32"/>
  <c r="F31" i="32"/>
  <c r="U30" i="32"/>
  <c r="P30" i="32"/>
  <c r="K30" i="32"/>
  <c r="F30" i="32"/>
  <c r="U29" i="32"/>
  <c r="P29" i="32"/>
  <c r="K29" i="32"/>
  <c r="F29" i="32"/>
  <c r="U28" i="32"/>
  <c r="P28" i="32"/>
  <c r="K28" i="32"/>
  <c r="F28" i="32"/>
  <c r="U27" i="32"/>
  <c r="P27" i="32"/>
  <c r="K27" i="32"/>
  <c r="F27" i="32"/>
  <c r="U26" i="32"/>
  <c r="P26" i="32"/>
  <c r="K26" i="32"/>
  <c r="F26" i="32"/>
  <c r="U25" i="32"/>
  <c r="P25" i="32"/>
  <c r="K25" i="32"/>
  <c r="F25" i="32"/>
  <c r="U24" i="32"/>
  <c r="P24" i="32"/>
  <c r="K24" i="32"/>
  <c r="F24" i="32"/>
  <c r="U23" i="32"/>
  <c r="P23" i="32"/>
  <c r="K23" i="32"/>
  <c r="F23" i="32"/>
  <c r="U22" i="32"/>
  <c r="P22" i="32"/>
  <c r="K22" i="32"/>
  <c r="F22" i="32"/>
  <c r="U21" i="32"/>
  <c r="P21" i="32"/>
  <c r="K21" i="32"/>
  <c r="F21" i="32"/>
  <c r="U20" i="32"/>
  <c r="P20" i="32"/>
  <c r="K20" i="32"/>
  <c r="F20" i="32"/>
  <c r="U19" i="32"/>
  <c r="P19" i="32"/>
  <c r="K19" i="32"/>
  <c r="F19" i="32"/>
  <c r="U18" i="32"/>
  <c r="P18" i="32"/>
  <c r="K18" i="32"/>
  <c r="F18" i="32"/>
  <c r="U17" i="32"/>
  <c r="P17" i="32"/>
  <c r="K17" i="32"/>
  <c r="F17" i="32"/>
  <c r="U16" i="32"/>
  <c r="P16" i="32"/>
  <c r="K16" i="32"/>
  <c r="F16" i="32"/>
  <c r="U15" i="32"/>
  <c r="P15" i="32"/>
  <c r="K15" i="32"/>
  <c r="F15" i="32"/>
  <c r="U14" i="32"/>
  <c r="P14" i="32"/>
  <c r="K14" i="32"/>
  <c r="F14" i="32"/>
  <c r="U13" i="32"/>
  <c r="P13" i="32"/>
  <c r="K13" i="32"/>
  <c r="F13" i="32"/>
  <c r="U12" i="32"/>
  <c r="P12" i="32"/>
  <c r="K12" i="32"/>
  <c r="F12" i="32"/>
  <c r="U11" i="32"/>
  <c r="P11" i="32"/>
  <c r="K11" i="32"/>
  <c r="F11" i="32"/>
  <c r="U10" i="32"/>
  <c r="P10" i="32"/>
  <c r="K10" i="32"/>
  <c r="F10" i="32"/>
  <c r="U9" i="32"/>
  <c r="P9" i="32"/>
  <c r="K9" i="32"/>
  <c r="F9" i="32"/>
  <c r="U8" i="32"/>
  <c r="P8" i="32"/>
  <c r="K8" i="32"/>
  <c r="F8" i="32"/>
  <c r="U7" i="32"/>
  <c r="P7" i="32"/>
  <c r="K7" i="32"/>
  <c r="F7" i="32"/>
  <c r="U6" i="32"/>
  <c r="P6" i="32"/>
  <c r="K6" i="32"/>
  <c r="F6" i="32"/>
  <c r="C62" i="31"/>
  <c r="B62" i="31"/>
  <c r="E62" i="31" s="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C62" i="30"/>
  <c r="B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Z62" i="29"/>
  <c r="U62" i="29"/>
  <c r="P62" i="29"/>
  <c r="K62" i="29"/>
  <c r="F62" i="29"/>
  <c r="Z61" i="29"/>
  <c r="U61" i="29"/>
  <c r="P61" i="29"/>
  <c r="K61" i="29"/>
  <c r="F61" i="29"/>
  <c r="Z60" i="29"/>
  <c r="U60" i="29"/>
  <c r="P60" i="29"/>
  <c r="K60" i="29"/>
  <c r="F60" i="29"/>
  <c r="Z59" i="29"/>
  <c r="U59" i="29"/>
  <c r="P59" i="29"/>
  <c r="K59" i="29"/>
  <c r="F59" i="29"/>
  <c r="Z58" i="29"/>
  <c r="U58" i="29"/>
  <c r="P58" i="29"/>
  <c r="K58" i="29"/>
  <c r="F58" i="29"/>
  <c r="Z57" i="29"/>
  <c r="U57" i="29"/>
  <c r="P57" i="29"/>
  <c r="K57" i="29"/>
  <c r="F57" i="29"/>
  <c r="Z56" i="29"/>
  <c r="U56" i="29"/>
  <c r="P56" i="29"/>
  <c r="K56" i="29"/>
  <c r="F56" i="29"/>
  <c r="Z55" i="29"/>
  <c r="U55" i="29"/>
  <c r="P55" i="29"/>
  <c r="K55" i="29"/>
  <c r="F55" i="29"/>
  <c r="Z54" i="29"/>
  <c r="U54" i="29"/>
  <c r="P54" i="29"/>
  <c r="K54" i="29"/>
  <c r="F54" i="29"/>
  <c r="Z53" i="29"/>
  <c r="U53" i="29"/>
  <c r="P53" i="29"/>
  <c r="K53" i="29"/>
  <c r="F53" i="29"/>
  <c r="Z52" i="29"/>
  <c r="U52" i="29"/>
  <c r="P52" i="29"/>
  <c r="K52" i="29"/>
  <c r="F52" i="29"/>
  <c r="Z51" i="29"/>
  <c r="U51" i="29"/>
  <c r="P51" i="29"/>
  <c r="K51" i="29"/>
  <c r="F51" i="29"/>
  <c r="Z50" i="29"/>
  <c r="U50" i="29"/>
  <c r="P50" i="29"/>
  <c r="K50" i="29"/>
  <c r="F50" i="29"/>
  <c r="Z49" i="29"/>
  <c r="U49" i="29"/>
  <c r="P49" i="29"/>
  <c r="K49" i="29"/>
  <c r="F49" i="29"/>
  <c r="Z48" i="29"/>
  <c r="U48" i="29"/>
  <c r="P48" i="29"/>
  <c r="K48" i="29"/>
  <c r="F48" i="29"/>
  <c r="Z47" i="29"/>
  <c r="U47" i="29"/>
  <c r="P47" i="29"/>
  <c r="F47" i="29"/>
  <c r="Z46" i="29"/>
  <c r="P46" i="29"/>
  <c r="K46" i="29"/>
  <c r="F46" i="29"/>
  <c r="Z45" i="29"/>
  <c r="U45" i="29"/>
  <c r="P45" i="29"/>
  <c r="K45" i="29"/>
  <c r="F45" i="29"/>
  <c r="Z44" i="29"/>
  <c r="P44" i="29"/>
  <c r="K44" i="29"/>
  <c r="F44" i="29"/>
  <c r="Z43" i="29"/>
  <c r="U43" i="29"/>
  <c r="P43" i="29"/>
  <c r="K43" i="29"/>
  <c r="F43" i="29"/>
  <c r="Z42" i="29"/>
  <c r="U42" i="29"/>
  <c r="P42" i="29"/>
  <c r="K42" i="29"/>
  <c r="F42" i="29"/>
  <c r="Z41" i="29"/>
  <c r="U41" i="29"/>
  <c r="P41" i="29"/>
  <c r="K41" i="29"/>
  <c r="F41" i="29"/>
  <c r="Z40" i="29"/>
  <c r="U40" i="29"/>
  <c r="P40" i="29"/>
  <c r="K40" i="29"/>
  <c r="F40" i="29"/>
  <c r="Z39" i="29"/>
  <c r="U39" i="29"/>
  <c r="P39" i="29"/>
  <c r="K39" i="29"/>
  <c r="F39" i="29"/>
  <c r="Z38" i="29"/>
  <c r="U38" i="29"/>
  <c r="P38" i="29"/>
  <c r="K38" i="29"/>
  <c r="F38" i="29"/>
  <c r="Z37" i="29"/>
  <c r="U37" i="29"/>
  <c r="P37" i="29"/>
  <c r="K37" i="29"/>
  <c r="F37" i="29"/>
  <c r="Z36" i="29"/>
  <c r="U36" i="29"/>
  <c r="P36" i="29"/>
  <c r="K36" i="29"/>
  <c r="F36" i="29"/>
  <c r="Z35" i="29"/>
  <c r="U35" i="29"/>
  <c r="P35" i="29"/>
  <c r="K35" i="29"/>
  <c r="F35" i="29"/>
  <c r="Z34" i="29"/>
  <c r="P34" i="29"/>
  <c r="K34" i="29"/>
  <c r="F34" i="29"/>
  <c r="Z33" i="29"/>
  <c r="P33" i="29"/>
  <c r="K33" i="29"/>
  <c r="F33" i="29"/>
  <c r="Z32" i="29"/>
  <c r="U32" i="29"/>
  <c r="P32" i="29"/>
  <c r="K32" i="29"/>
  <c r="F32" i="29"/>
  <c r="Z31" i="29"/>
  <c r="U31" i="29"/>
  <c r="P31" i="29"/>
  <c r="K31" i="29"/>
  <c r="F31" i="29"/>
  <c r="Z30" i="29"/>
  <c r="U30" i="29"/>
  <c r="P30" i="29"/>
  <c r="K30" i="29"/>
  <c r="F30" i="29"/>
  <c r="Z29" i="29"/>
  <c r="U29" i="29"/>
  <c r="P29" i="29"/>
  <c r="K29" i="29"/>
  <c r="F29" i="29"/>
  <c r="Z28" i="29"/>
  <c r="U28" i="29"/>
  <c r="P28" i="29"/>
  <c r="K28" i="29"/>
  <c r="F28" i="29"/>
  <c r="Z27" i="29"/>
  <c r="U27" i="29"/>
  <c r="P27" i="29"/>
  <c r="K27" i="29"/>
  <c r="F27" i="29"/>
  <c r="Z26" i="29"/>
  <c r="U26" i="29"/>
  <c r="P26" i="29"/>
  <c r="K26" i="29"/>
  <c r="F26" i="29"/>
  <c r="Z25" i="29"/>
  <c r="U25" i="29"/>
  <c r="P25" i="29"/>
  <c r="K25" i="29"/>
  <c r="F25" i="29"/>
  <c r="U24" i="29"/>
  <c r="P24" i="29"/>
  <c r="K24" i="29"/>
  <c r="F24" i="29"/>
  <c r="Z23" i="29"/>
  <c r="U23" i="29"/>
  <c r="P23" i="29"/>
  <c r="K23" i="29"/>
  <c r="F23" i="29"/>
  <c r="Z22" i="29"/>
  <c r="U22" i="29"/>
  <c r="P22" i="29"/>
  <c r="K22" i="29"/>
  <c r="F22" i="29"/>
  <c r="Z21" i="29"/>
  <c r="U21" i="29"/>
  <c r="P21" i="29"/>
  <c r="K21" i="29"/>
  <c r="F21" i="29"/>
  <c r="Z20" i="29"/>
  <c r="U20" i="29"/>
  <c r="P20" i="29"/>
  <c r="K20" i="29"/>
  <c r="F20" i="29"/>
  <c r="Z19" i="29"/>
  <c r="U19" i="29"/>
  <c r="P19" i="29"/>
  <c r="K19" i="29"/>
  <c r="F19" i="29"/>
  <c r="Z18" i="29"/>
  <c r="U18" i="29"/>
  <c r="P18" i="29"/>
  <c r="K18" i="29"/>
  <c r="F18" i="29"/>
  <c r="Z17" i="29"/>
  <c r="U17" i="29"/>
  <c r="P17" i="29"/>
  <c r="K17" i="29"/>
  <c r="F17" i="29"/>
  <c r="Z16" i="29"/>
  <c r="U16" i="29"/>
  <c r="P16" i="29"/>
  <c r="K16" i="29"/>
  <c r="F16" i="29"/>
  <c r="Z15" i="29"/>
  <c r="U15" i="29"/>
  <c r="P15" i="29"/>
  <c r="K15" i="29"/>
  <c r="F15" i="29"/>
  <c r="Z14" i="29"/>
  <c r="U14" i="29"/>
  <c r="P14" i="29"/>
  <c r="K14" i="29"/>
  <c r="F14" i="29"/>
  <c r="Z13" i="29"/>
  <c r="U13" i="29"/>
  <c r="P13" i="29"/>
  <c r="K13" i="29"/>
  <c r="F13" i="29"/>
  <c r="Z12" i="29"/>
  <c r="U12" i="29"/>
  <c r="P12" i="29"/>
  <c r="K12" i="29"/>
  <c r="F12" i="29"/>
  <c r="Z11" i="29"/>
  <c r="U11" i="29"/>
  <c r="P11" i="29"/>
  <c r="K11" i="29"/>
  <c r="F11" i="29"/>
  <c r="U10" i="29"/>
  <c r="P10" i="29"/>
  <c r="K10" i="29"/>
  <c r="F10" i="29"/>
  <c r="Z9" i="29"/>
  <c r="U9" i="29"/>
  <c r="P9" i="29"/>
  <c r="K9" i="29"/>
  <c r="F9" i="29"/>
  <c r="Z8" i="29"/>
  <c r="U8" i="29"/>
  <c r="P8" i="29"/>
  <c r="K8" i="29"/>
  <c r="F8" i="29"/>
  <c r="Z7" i="29"/>
  <c r="U7" i="29"/>
  <c r="P7" i="29"/>
  <c r="K7" i="29"/>
  <c r="F7" i="29"/>
  <c r="Z6" i="29"/>
  <c r="U6" i="29"/>
  <c r="P6" i="29"/>
  <c r="K6" i="29"/>
  <c r="F6" i="29"/>
  <c r="C62" i="28"/>
  <c r="B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P62" i="27"/>
  <c r="K62" i="27"/>
  <c r="F62" i="27"/>
  <c r="U61" i="27"/>
  <c r="P61" i="27"/>
  <c r="K61" i="27"/>
  <c r="F61" i="27"/>
  <c r="U60" i="27"/>
  <c r="P60" i="27"/>
  <c r="K60" i="27"/>
  <c r="F60" i="27"/>
  <c r="U59" i="27"/>
  <c r="P59" i="27"/>
  <c r="K59" i="27"/>
  <c r="F59" i="27"/>
  <c r="U58" i="27"/>
  <c r="P58" i="27"/>
  <c r="K58" i="27"/>
  <c r="F58" i="27"/>
  <c r="U57" i="27"/>
  <c r="P57" i="27"/>
  <c r="K57" i="27"/>
  <c r="F57" i="27"/>
  <c r="U56" i="27"/>
  <c r="P56" i="27"/>
  <c r="K56" i="27"/>
  <c r="F56" i="27"/>
  <c r="U55" i="27"/>
  <c r="P55" i="27"/>
  <c r="K55" i="27"/>
  <c r="F55" i="27"/>
  <c r="U54" i="27"/>
  <c r="P54" i="27"/>
  <c r="K54" i="27"/>
  <c r="F54" i="27"/>
  <c r="U53" i="27"/>
  <c r="P53" i="27"/>
  <c r="K53" i="27"/>
  <c r="F53" i="27"/>
  <c r="U52" i="27"/>
  <c r="P52" i="27"/>
  <c r="K52" i="27"/>
  <c r="F52" i="27"/>
  <c r="U51" i="27"/>
  <c r="P51" i="27"/>
  <c r="K51" i="27"/>
  <c r="F51" i="27"/>
  <c r="U50" i="27"/>
  <c r="P50" i="27"/>
  <c r="K50" i="27"/>
  <c r="F50" i="27"/>
  <c r="U49" i="27"/>
  <c r="P49" i="27"/>
  <c r="K49" i="27"/>
  <c r="F49" i="27"/>
  <c r="U48" i="27"/>
  <c r="P48" i="27"/>
  <c r="K48" i="27"/>
  <c r="F48" i="27"/>
  <c r="U47" i="27"/>
  <c r="P47" i="27"/>
  <c r="K47" i="27"/>
  <c r="F47" i="27"/>
  <c r="U46" i="27"/>
  <c r="P46" i="27"/>
  <c r="K46" i="27"/>
  <c r="F46" i="27"/>
  <c r="U45" i="27"/>
  <c r="P45" i="27"/>
  <c r="K45" i="27"/>
  <c r="F45" i="27"/>
  <c r="U44" i="27"/>
  <c r="K44" i="27"/>
  <c r="F44" i="27"/>
  <c r="U43" i="27"/>
  <c r="P43" i="27"/>
  <c r="K43" i="27"/>
  <c r="F43" i="27"/>
  <c r="U42" i="27"/>
  <c r="P42" i="27"/>
  <c r="K42" i="27"/>
  <c r="F42" i="27"/>
  <c r="U41" i="27"/>
  <c r="P41" i="27"/>
  <c r="K41" i="27"/>
  <c r="F41" i="27"/>
  <c r="U40" i="27"/>
  <c r="P40" i="27"/>
  <c r="K40" i="27"/>
  <c r="F40" i="27"/>
  <c r="U39" i="27"/>
  <c r="P39" i="27"/>
  <c r="K39" i="27"/>
  <c r="F39" i="27"/>
  <c r="U38" i="27"/>
  <c r="P38" i="27"/>
  <c r="K38" i="27"/>
  <c r="F38" i="27"/>
  <c r="U37" i="27"/>
  <c r="P37" i="27"/>
  <c r="K37" i="27"/>
  <c r="F37" i="27"/>
  <c r="U36" i="27"/>
  <c r="P36" i="27"/>
  <c r="K36" i="27"/>
  <c r="F36" i="27"/>
  <c r="U35" i="27"/>
  <c r="P35" i="27"/>
  <c r="K35" i="27"/>
  <c r="F35" i="27"/>
  <c r="U34" i="27"/>
  <c r="P34" i="27"/>
  <c r="K34" i="27"/>
  <c r="F34" i="27"/>
  <c r="U33" i="27"/>
  <c r="P33" i="27"/>
  <c r="K33" i="27"/>
  <c r="F33" i="27"/>
  <c r="U32" i="27"/>
  <c r="P32" i="27"/>
  <c r="K32" i="27"/>
  <c r="F32" i="27"/>
  <c r="U31" i="27"/>
  <c r="P31" i="27"/>
  <c r="K31" i="27"/>
  <c r="F31" i="27"/>
  <c r="U30" i="27"/>
  <c r="P30" i="27"/>
  <c r="K30" i="27"/>
  <c r="F30" i="27"/>
  <c r="U29" i="27"/>
  <c r="P29" i="27"/>
  <c r="K29" i="27"/>
  <c r="F29" i="27"/>
  <c r="U28" i="27"/>
  <c r="P28" i="27"/>
  <c r="K28" i="27"/>
  <c r="F28" i="27"/>
  <c r="U27" i="27"/>
  <c r="P27" i="27"/>
  <c r="K27" i="27"/>
  <c r="F27" i="27"/>
  <c r="U26" i="27"/>
  <c r="P26" i="27"/>
  <c r="K26" i="27"/>
  <c r="F26" i="27"/>
  <c r="U25" i="27"/>
  <c r="P25" i="27"/>
  <c r="K25" i="27"/>
  <c r="F25" i="27"/>
  <c r="U24" i="27"/>
  <c r="P24" i="27"/>
  <c r="K24" i="27"/>
  <c r="F24" i="27"/>
  <c r="U23" i="27"/>
  <c r="P23" i="27"/>
  <c r="K23" i="27"/>
  <c r="F23" i="27"/>
  <c r="U22" i="27"/>
  <c r="P22" i="27"/>
  <c r="K22" i="27"/>
  <c r="F22" i="27"/>
  <c r="U21" i="27"/>
  <c r="P21" i="27"/>
  <c r="K21" i="27"/>
  <c r="F21" i="27"/>
  <c r="U20" i="27"/>
  <c r="P20" i="27"/>
  <c r="K20" i="27"/>
  <c r="F20" i="27"/>
  <c r="U19" i="27"/>
  <c r="P19" i="27"/>
  <c r="K19" i="27"/>
  <c r="F19" i="27"/>
  <c r="U18" i="27"/>
  <c r="P18" i="27"/>
  <c r="K18" i="27"/>
  <c r="F18" i="27"/>
  <c r="U17" i="27"/>
  <c r="P17" i="27"/>
  <c r="K17" i="27"/>
  <c r="F17" i="27"/>
  <c r="U16" i="27"/>
  <c r="P16" i="27"/>
  <c r="K16" i="27"/>
  <c r="F16" i="27"/>
  <c r="U15" i="27"/>
  <c r="P15" i="27"/>
  <c r="K15" i="27"/>
  <c r="F15" i="27"/>
  <c r="U14" i="27"/>
  <c r="P14" i="27"/>
  <c r="K14" i="27"/>
  <c r="F14" i="27"/>
  <c r="U13" i="27"/>
  <c r="P13" i="27"/>
  <c r="K13" i="27"/>
  <c r="F13" i="27"/>
  <c r="U12" i="27"/>
  <c r="P12" i="27"/>
  <c r="K12" i="27"/>
  <c r="F12" i="27"/>
  <c r="U11" i="27"/>
  <c r="P11" i="27"/>
  <c r="K11" i="27"/>
  <c r="F11" i="27"/>
  <c r="U10" i="27"/>
  <c r="P10" i="27"/>
  <c r="K10" i="27"/>
  <c r="F10" i="27"/>
  <c r="U9" i="27"/>
  <c r="P9" i="27"/>
  <c r="K9" i="27"/>
  <c r="F9" i="27"/>
  <c r="U8" i="27"/>
  <c r="P8" i="27"/>
  <c r="K8" i="27"/>
  <c r="F8" i="27"/>
  <c r="U7" i="27"/>
  <c r="P7" i="27"/>
  <c r="K7" i="27"/>
  <c r="F7" i="27"/>
  <c r="U6" i="27"/>
  <c r="P6" i="27"/>
  <c r="K6" i="27"/>
  <c r="F6" i="27"/>
  <c r="Z62" i="26"/>
  <c r="U62" i="26"/>
  <c r="P62" i="26"/>
  <c r="K62" i="26"/>
  <c r="F62" i="26"/>
  <c r="Z61" i="26"/>
  <c r="U61" i="26"/>
  <c r="P61" i="26"/>
  <c r="K61" i="26"/>
  <c r="F61" i="26"/>
  <c r="Z60" i="26"/>
  <c r="U60" i="26"/>
  <c r="P60" i="26"/>
  <c r="K60" i="26"/>
  <c r="F60" i="26"/>
  <c r="Z59" i="26"/>
  <c r="U59" i="26"/>
  <c r="P59" i="26"/>
  <c r="K59" i="26"/>
  <c r="F59" i="26"/>
  <c r="Z58" i="26"/>
  <c r="U58" i="26"/>
  <c r="P58" i="26"/>
  <c r="K58" i="26"/>
  <c r="F58" i="26"/>
  <c r="Z57" i="26"/>
  <c r="U57" i="26"/>
  <c r="P57" i="26"/>
  <c r="K57" i="26"/>
  <c r="F57" i="26"/>
  <c r="Z56" i="26"/>
  <c r="U56" i="26"/>
  <c r="P56" i="26"/>
  <c r="K56" i="26"/>
  <c r="F56" i="26"/>
  <c r="Z55" i="26"/>
  <c r="U55" i="26"/>
  <c r="P55" i="26"/>
  <c r="K55" i="26"/>
  <c r="F55" i="26"/>
  <c r="Z54" i="26"/>
  <c r="U54" i="26"/>
  <c r="P54" i="26"/>
  <c r="K54" i="26"/>
  <c r="F54" i="26"/>
  <c r="Z53" i="26"/>
  <c r="U53" i="26"/>
  <c r="P53" i="26"/>
  <c r="K53" i="26"/>
  <c r="F53" i="26"/>
  <c r="Z52" i="26"/>
  <c r="U52" i="26"/>
  <c r="P52" i="26"/>
  <c r="K52" i="26"/>
  <c r="F52" i="26"/>
  <c r="Z51" i="26"/>
  <c r="U51" i="26"/>
  <c r="P51" i="26"/>
  <c r="K51" i="26"/>
  <c r="F51" i="26"/>
  <c r="Z50" i="26"/>
  <c r="U50" i="26"/>
  <c r="P50" i="26"/>
  <c r="K50" i="26"/>
  <c r="F50" i="26"/>
  <c r="Z49" i="26"/>
  <c r="U49" i="26"/>
  <c r="P49" i="26"/>
  <c r="K49" i="26"/>
  <c r="F49" i="26"/>
  <c r="Z48" i="26"/>
  <c r="U48" i="26"/>
  <c r="P48" i="26"/>
  <c r="K48" i="26"/>
  <c r="F48" i="26"/>
  <c r="Z47" i="26"/>
  <c r="U47" i="26"/>
  <c r="P47" i="26"/>
  <c r="K47" i="26"/>
  <c r="F47" i="26"/>
  <c r="Z46" i="26"/>
  <c r="U46" i="26"/>
  <c r="P46" i="26"/>
  <c r="K46" i="26"/>
  <c r="F46" i="26"/>
  <c r="Z45" i="26"/>
  <c r="U45" i="26"/>
  <c r="P45" i="26"/>
  <c r="K45" i="26"/>
  <c r="F45" i="26"/>
  <c r="Z44" i="26"/>
  <c r="U44" i="26"/>
  <c r="P44" i="26"/>
  <c r="K44" i="26"/>
  <c r="F44" i="26"/>
  <c r="Z43" i="26"/>
  <c r="U43" i="26"/>
  <c r="P43" i="26"/>
  <c r="K43" i="26"/>
  <c r="F43" i="26"/>
  <c r="Z42" i="26"/>
  <c r="U42" i="26"/>
  <c r="P42" i="26"/>
  <c r="K42" i="26"/>
  <c r="F42" i="26"/>
  <c r="Z41" i="26"/>
  <c r="U41" i="26"/>
  <c r="P41" i="26"/>
  <c r="K41" i="26"/>
  <c r="F41" i="26"/>
  <c r="Z40" i="26"/>
  <c r="U40" i="26"/>
  <c r="P40" i="26"/>
  <c r="K40" i="26"/>
  <c r="F40" i="26"/>
  <c r="Z39" i="26"/>
  <c r="U39" i="26"/>
  <c r="P39" i="26"/>
  <c r="K39" i="26"/>
  <c r="F39" i="26"/>
  <c r="Z38" i="26"/>
  <c r="U38" i="26"/>
  <c r="P38" i="26"/>
  <c r="K38" i="26"/>
  <c r="F38" i="26"/>
  <c r="Z37" i="26"/>
  <c r="U37" i="26"/>
  <c r="P37" i="26"/>
  <c r="K37" i="26"/>
  <c r="F37" i="26"/>
  <c r="Z36" i="26"/>
  <c r="U36" i="26"/>
  <c r="P36" i="26"/>
  <c r="K36" i="26"/>
  <c r="F36" i="26"/>
  <c r="Z35" i="26"/>
  <c r="U35" i="26"/>
  <c r="P35" i="26"/>
  <c r="K35" i="26"/>
  <c r="F35" i="26"/>
  <c r="Z34" i="26"/>
  <c r="U34" i="26"/>
  <c r="P34" i="26"/>
  <c r="K34" i="26"/>
  <c r="F34" i="26"/>
  <c r="Z33" i="26"/>
  <c r="U33" i="26"/>
  <c r="P33" i="26"/>
  <c r="K33" i="26"/>
  <c r="F33" i="26"/>
  <c r="Z32" i="26"/>
  <c r="U32" i="26"/>
  <c r="P32" i="26"/>
  <c r="K32" i="26"/>
  <c r="F32" i="26"/>
  <c r="Z31" i="26"/>
  <c r="U31" i="26"/>
  <c r="P31" i="26"/>
  <c r="K31" i="26"/>
  <c r="F31" i="26"/>
  <c r="Z30" i="26"/>
  <c r="U30" i="26"/>
  <c r="P30" i="26"/>
  <c r="K30" i="26"/>
  <c r="F30" i="26"/>
  <c r="Z29" i="26"/>
  <c r="U29" i="26"/>
  <c r="P29" i="26"/>
  <c r="K29" i="26"/>
  <c r="F29" i="26"/>
  <c r="Z28" i="26"/>
  <c r="U28" i="26"/>
  <c r="P28" i="26"/>
  <c r="K28" i="26"/>
  <c r="F28" i="26"/>
  <c r="Z27" i="26"/>
  <c r="U27" i="26"/>
  <c r="P27" i="26"/>
  <c r="K27" i="26"/>
  <c r="F27" i="26"/>
  <c r="Z26" i="26"/>
  <c r="U26" i="26"/>
  <c r="P26" i="26"/>
  <c r="K26" i="26"/>
  <c r="F26" i="26"/>
  <c r="Z25" i="26"/>
  <c r="U25" i="26"/>
  <c r="P25" i="26"/>
  <c r="K25" i="26"/>
  <c r="F25" i="26"/>
  <c r="Z24" i="26"/>
  <c r="U24" i="26"/>
  <c r="P24" i="26"/>
  <c r="K24" i="26"/>
  <c r="F24" i="26"/>
  <c r="Z23" i="26"/>
  <c r="U23" i="26"/>
  <c r="P23" i="26"/>
  <c r="K23" i="26"/>
  <c r="F23" i="26"/>
  <c r="Z22" i="26"/>
  <c r="U22" i="26"/>
  <c r="P22" i="26"/>
  <c r="K22" i="26"/>
  <c r="F22" i="26"/>
  <c r="Z21" i="26"/>
  <c r="U21" i="26"/>
  <c r="P21" i="26"/>
  <c r="K21" i="26"/>
  <c r="F21" i="26"/>
  <c r="Z20" i="26"/>
  <c r="U20" i="26"/>
  <c r="P20" i="26"/>
  <c r="K20" i="26"/>
  <c r="F20" i="26"/>
  <c r="Z19" i="26"/>
  <c r="U19" i="26"/>
  <c r="P19" i="26"/>
  <c r="K19" i="26"/>
  <c r="F19" i="26"/>
  <c r="Z18" i="26"/>
  <c r="U18" i="26"/>
  <c r="P18" i="26"/>
  <c r="K18" i="26"/>
  <c r="F18" i="26"/>
  <c r="Z17" i="26"/>
  <c r="U17" i="26"/>
  <c r="P17" i="26"/>
  <c r="K17" i="26"/>
  <c r="F17" i="26"/>
  <c r="Z16" i="26"/>
  <c r="U16" i="26"/>
  <c r="P16" i="26"/>
  <c r="K16" i="26"/>
  <c r="F16" i="26"/>
  <c r="Z15" i="26"/>
  <c r="U15" i="26"/>
  <c r="P15" i="26"/>
  <c r="K15" i="26"/>
  <c r="F15" i="26"/>
  <c r="Z14" i="26"/>
  <c r="U14" i="26"/>
  <c r="P14" i="26"/>
  <c r="K14" i="26"/>
  <c r="F14" i="26"/>
  <c r="Z13" i="26"/>
  <c r="U13" i="26"/>
  <c r="P13" i="26"/>
  <c r="K13" i="26"/>
  <c r="F13" i="26"/>
  <c r="Z12" i="26"/>
  <c r="U12" i="26"/>
  <c r="P12" i="26"/>
  <c r="K12" i="26"/>
  <c r="F12" i="26"/>
  <c r="Z11" i="26"/>
  <c r="U11" i="26"/>
  <c r="P11" i="26"/>
  <c r="K11" i="26"/>
  <c r="F11" i="26"/>
  <c r="Z10" i="26"/>
  <c r="U10" i="26"/>
  <c r="P10" i="26"/>
  <c r="K10" i="26"/>
  <c r="F10" i="26"/>
  <c r="Z9" i="26"/>
  <c r="U9" i="26"/>
  <c r="P9" i="26"/>
  <c r="K9" i="26"/>
  <c r="F9" i="26"/>
  <c r="Z8" i="26"/>
  <c r="U8" i="26"/>
  <c r="P8" i="26"/>
  <c r="K8" i="26"/>
  <c r="F8" i="26"/>
  <c r="Z7" i="26"/>
  <c r="U7" i="26"/>
  <c r="P7" i="26"/>
  <c r="K7" i="26"/>
  <c r="F7" i="26"/>
  <c r="Z6" i="26"/>
  <c r="U6" i="26"/>
  <c r="P6" i="26"/>
  <c r="K6" i="26"/>
  <c r="F6" i="26"/>
  <c r="C62" i="25"/>
  <c r="B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B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D21" i="24"/>
  <c r="D63" i="24" s="1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63" i="24" s="1"/>
  <c r="B5" i="24"/>
  <c r="B63" i="24" s="1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C5" i="23"/>
  <c r="C63" i="23" s="1"/>
  <c r="B5" i="23"/>
  <c r="B63" i="23" s="1"/>
  <c r="U62" i="22"/>
  <c r="P62" i="22"/>
  <c r="K62" i="22"/>
  <c r="F62" i="22"/>
  <c r="U61" i="22"/>
  <c r="P61" i="22"/>
  <c r="K61" i="22"/>
  <c r="F61" i="22"/>
  <c r="U60" i="22"/>
  <c r="P60" i="22"/>
  <c r="K60" i="22"/>
  <c r="F60" i="22"/>
  <c r="U59" i="22"/>
  <c r="P59" i="22"/>
  <c r="K59" i="22"/>
  <c r="F59" i="22"/>
  <c r="U58" i="22"/>
  <c r="P58" i="22"/>
  <c r="K58" i="22"/>
  <c r="F58" i="22"/>
  <c r="U57" i="22"/>
  <c r="P57" i="22"/>
  <c r="K57" i="22"/>
  <c r="F57" i="22"/>
  <c r="U56" i="22"/>
  <c r="P56" i="22"/>
  <c r="K56" i="22"/>
  <c r="F56" i="22"/>
  <c r="U55" i="22"/>
  <c r="P55" i="22"/>
  <c r="K55" i="22"/>
  <c r="F55" i="22"/>
  <c r="U54" i="22"/>
  <c r="P54" i="22"/>
  <c r="K54" i="22"/>
  <c r="F54" i="22"/>
  <c r="U53" i="22"/>
  <c r="P53" i="22"/>
  <c r="K53" i="22"/>
  <c r="F53" i="22"/>
  <c r="U52" i="22"/>
  <c r="P52" i="22"/>
  <c r="K52" i="22"/>
  <c r="F52" i="22"/>
  <c r="U51" i="22"/>
  <c r="P51" i="22"/>
  <c r="K51" i="22"/>
  <c r="F51" i="22"/>
  <c r="U50" i="22"/>
  <c r="P50" i="22"/>
  <c r="K50" i="22"/>
  <c r="F50" i="22"/>
  <c r="U49" i="22"/>
  <c r="P49" i="22"/>
  <c r="K49" i="22"/>
  <c r="F49" i="22"/>
  <c r="U48" i="22"/>
  <c r="P48" i="22"/>
  <c r="K48" i="22"/>
  <c r="F48" i="22"/>
  <c r="U47" i="22"/>
  <c r="P47" i="22"/>
  <c r="K47" i="22"/>
  <c r="F47" i="22"/>
  <c r="U46" i="22"/>
  <c r="P46" i="22"/>
  <c r="K46" i="22"/>
  <c r="F46" i="22"/>
  <c r="U45" i="22"/>
  <c r="P45" i="22"/>
  <c r="K45" i="22"/>
  <c r="F45" i="22"/>
  <c r="U44" i="22"/>
  <c r="P44" i="22"/>
  <c r="K44" i="22"/>
  <c r="F44" i="22"/>
  <c r="U43" i="22"/>
  <c r="P43" i="22"/>
  <c r="K43" i="22"/>
  <c r="F43" i="22"/>
  <c r="U42" i="22"/>
  <c r="P42" i="22"/>
  <c r="K42" i="22"/>
  <c r="F42" i="22"/>
  <c r="U41" i="22"/>
  <c r="P41" i="22"/>
  <c r="K41" i="22"/>
  <c r="F41" i="22"/>
  <c r="U40" i="22"/>
  <c r="P40" i="22"/>
  <c r="K40" i="22"/>
  <c r="F40" i="22"/>
  <c r="P39" i="22"/>
  <c r="K39" i="22"/>
  <c r="F39" i="22"/>
  <c r="U38" i="22"/>
  <c r="P38" i="22"/>
  <c r="K38" i="22"/>
  <c r="F38" i="22"/>
  <c r="U37" i="22"/>
  <c r="P37" i="22"/>
  <c r="K37" i="22"/>
  <c r="F37" i="22"/>
  <c r="U36" i="22"/>
  <c r="P36" i="22"/>
  <c r="K36" i="22"/>
  <c r="F36" i="22"/>
  <c r="U35" i="22"/>
  <c r="P35" i="22"/>
  <c r="K35" i="22"/>
  <c r="F35" i="22"/>
  <c r="U34" i="22"/>
  <c r="P34" i="22"/>
  <c r="K34" i="22"/>
  <c r="F34" i="22"/>
  <c r="U33" i="22"/>
  <c r="P33" i="22"/>
  <c r="K33" i="22"/>
  <c r="F33" i="22"/>
  <c r="U32" i="22"/>
  <c r="P32" i="22"/>
  <c r="K32" i="22"/>
  <c r="F32" i="22"/>
  <c r="U31" i="22"/>
  <c r="P31" i="22"/>
  <c r="K31" i="22"/>
  <c r="F31" i="22"/>
  <c r="U30" i="22"/>
  <c r="P30" i="22"/>
  <c r="K30" i="22"/>
  <c r="F30" i="22"/>
  <c r="U29" i="22"/>
  <c r="P29" i="22"/>
  <c r="K29" i="22"/>
  <c r="F29" i="22"/>
  <c r="U28" i="22"/>
  <c r="P28" i="22"/>
  <c r="K28" i="22"/>
  <c r="F28" i="22"/>
  <c r="U27" i="22"/>
  <c r="P27" i="22"/>
  <c r="K27" i="22"/>
  <c r="F27" i="22"/>
  <c r="U26" i="22"/>
  <c r="P26" i="22"/>
  <c r="K26" i="22"/>
  <c r="F26" i="22"/>
  <c r="U25" i="22"/>
  <c r="P25" i="22"/>
  <c r="K25" i="22"/>
  <c r="F25" i="22"/>
  <c r="U24" i="22"/>
  <c r="P24" i="22"/>
  <c r="K24" i="22"/>
  <c r="F24" i="22"/>
  <c r="U23" i="22"/>
  <c r="P23" i="22"/>
  <c r="K23" i="22"/>
  <c r="F23" i="22"/>
  <c r="U22" i="22"/>
  <c r="P22" i="22"/>
  <c r="K22" i="22"/>
  <c r="F22" i="22"/>
  <c r="U21" i="22"/>
  <c r="P21" i="22"/>
  <c r="K21" i="22"/>
  <c r="F21" i="22"/>
  <c r="U20" i="22"/>
  <c r="P20" i="22"/>
  <c r="K20" i="22"/>
  <c r="F20" i="22"/>
  <c r="U19" i="22"/>
  <c r="P19" i="22"/>
  <c r="K19" i="22"/>
  <c r="F19" i="22"/>
  <c r="U18" i="22"/>
  <c r="P18" i="22"/>
  <c r="K18" i="22"/>
  <c r="F18" i="22"/>
  <c r="U17" i="22"/>
  <c r="P17" i="22"/>
  <c r="K17" i="22"/>
  <c r="F17" i="22"/>
  <c r="U16" i="22"/>
  <c r="P16" i="22"/>
  <c r="K16" i="22"/>
  <c r="F16" i="22"/>
  <c r="U15" i="22"/>
  <c r="P15" i="22"/>
  <c r="K15" i="22"/>
  <c r="F15" i="22"/>
  <c r="U14" i="22"/>
  <c r="P14" i="22"/>
  <c r="K14" i="22"/>
  <c r="F14" i="22"/>
  <c r="U13" i="22"/>
  <c r="P13" i="22"/>
  <c r="K13" i="22"/>
  <c r="F13" i="22"/>
  <c r="U12" i="22"/>
  <c r="P12" i="22"/>
  <c r="K12" i="22"/>
  <c r="U11" i="22"/>
  <c r="P11" i="22"/>
  <c r="K11" i="22"/>
  <c r="F11" i="22"/>
  <c r="U10" i="22"/>
  <c r="P10" i="22"/>
  <c r="K10" i="22"/>
  <c r="F10" i="22"/>
  <c r="U9" i="22"/>
  <c r="P9" i="22"/>
  <c r="K9" i="22"/>
  <c r="F9" i="22"/>
  <c r="U8" i="22"/>
  <c r="P8" i="22"/>
  <c r="K8" i="22"/>
  <c r="F8" i="22"/>
  <c r="U7" i="22"/>
  <c r="P7" i="22"/>
  <c r="K7" i="22"/>
  <c r="F7" i="22"/>
  <c r="U6" i="22"/>
  <c r="P6" i="22"/>
  <c r="K6" i="22"/>
  <c r="F6" i="22"/>
  <c r="C62" i="21"/>
  <c r="E62" i="21" s="1"/>
  <c r="B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Z62" i="20"/>
  <c r="U62" i="20"/>
  <c r="P62" i="20"/>
  <c r="K62" i="20"/>
  <c r="F62" i="20"/>
  <c r="Z61" i="20"/>
  <c r="U61" i="20"/>
  <c r="P61" i="20"/>
  <c r="K61" i="20"/>
  <c r="F61" i="20"/>
  <c r="Z60" i="20"/>
  <c r="U60" i="20"/>
  <c r="P60" i="20"/>
  <c r="K60" i="20"/>
  <c r="F60" i="20"/>
  <c r="Z59" i="20"/>
  <c r="U59" i="20"/>
  <c r="P59" i="20"/>
  <c r="K59" i="20"/>
  <c r="F59" i="20"/>
  <c r="Z58" i="20"/>
  <c r="U58" i="20"/>
  <c r="P58" i="20"/>
  <c r="K58" i="20"/>
  <c r="F58" i="20"/>
  <c r="Z57" i="20"/>
  <c r="U57" i="20"/>
  <c r="P57" i="20"/>
  <c r="K57" i="20"/>
  <c r="F57" i="20"/>
  <c r="Z56" i="20"/>
  <c r="U56" i="20"/>
  <c r="P56" i="20"/>
  <c r="K56" i="20"/>
  <c r="F56" i="20"/>
  <c r="Z55" i="20"/>
  <c r="U55" i="20"/>
  <c r="P55" i="20"/>
  <c r="K55" i="20"/>
  <c r="F55" i="20"/>
  <c r="Z54" i="20"/>
  <c r="U54" i="20"/>
  <c r="P54" i="20"/>
  <c r="K54" i="20"/>
  <c r="F54" i="20"/>
  <c r="Z53" i="20"/>
  <c r="U53" i="20"/>
  <c r="P53" i="20"/>
  <c r="K53" i="20"/>
  <c r="F53" i="20"/>
  <c r="Z52" i="20"/>
  <c r="U52" i="20"/>
  <c r="P52" i="20"/>
  <c r="K52" i="20"/>
  <c r="F52" i="20"/>
  <c r="Z51" i="20"/>
  <c r="U51" i="20"/>
  <c r="P51" i="20"/>
  <c r="K51" i="20"/>
  <c r="F51" i="20"/>
  <c r="Z50" i="20"/>
  <c r="U50" i="20"/>
  <c r="P50" i="20"/>
  <c r="K50" i="20"/>
  <c r="F50" i="20"/>
  <c r="Z49" i="20"/>
  <c r="U49" i="20"/>
  <c r="P49" i="20"/>
  <c r="K49" i="20"/>
  <c r="F49" i="20"/>
  <c r="Z48" i="20"/>
  <c r="U48" i="20"/>
  <c r="P48" i="20"/>
  <c r="K48" i="20"/>
  <c r="F48" i="20"/>
  <c r="Z47" i="20"/>
  <c r="U47" i="20"/>
  <c r="P47" i="20"/>
  <c r="K47" i="20"/>
  <c r="F47" i="20"/>
  <c r="Z46" i="20"/>
  <c r="U46" i="20"/>
  <c r="P46" i="20"/>
  <c r="K46" i="20"/>
  <c r="F46" i="20"/>
  <c r="Z45" i="20"/>
  <c r="U45" i="20"/>
  <c r="P45" i="20"/>
  <c r="K45" i="20"/>
  <c r="F45" i="20"/>
  <c r="Z44" i="20"/>
  <c r="U44" i="20"/>
  <c r="P44" i="20"/>
  <c r="K44" i="20"/>
  <c r="F44" i="20"/>
  <c r="Z43" i="20"/>
  <c r="U43" i="20"/>
  <c r="P43" i="20"/>
  <c r="K43" i="20"/>
  <c r="F43" i="20"/>
  <c r="Z42" i="20"/>
  <c r="U42" i="20"/>
  <c r="P42" i="20"/>
  <c r="K42" i="20"/>
  <c r="F42" i="20"/>
  <c r="Z41" i="20"/>
  <c r="U41" i="20"/>
  <c r="P41" i="20"/>
  <c r="K41" i="20"/>
  <c r="F41" i="20"/>
  <c r="Z40" i="20"/>
  <c r="U40" i="20"/>
  <c r="P40" i="20"/>
  <c r="K40" i="20"/>
  <c r="F40" i="20"/>
  <c r="Z39" i="20"/>
  <c r="U39" i="20"/>
  <c r="P39" i="20"/>
  <c r="K39" i="20"/>
  <c r="F39" i="20"/>
  <c r="Z38" i="20"/>
  <c r="U38" i="20"/>
  <c r="P38" i="20"/>
  <c r="K38" i="20"/>
  <c r="F38" i="20"/>
  <c r="Z37" i="20"/>
  <c r="U37" i="20"/>
  <c r="P37" i="20"/>
  <c r="K37" i="20"/>
  <c r="F37" i="20"/>
  <c r="Z36" i="20"/>
  <c r="U36" i="20"/>
  <c r="P36" i="20"/>
  <c r="K36" i="20"/>
  <c r="F36" i="20"/>
  <c r="Z35" i="20"/>
  <c r="U35" i="20"/>
  <c r="P35" i="20"/>
  <c r="K35" i="20"/>
  <c r="F35" i="20"/>
  <c r="Z34" i="20"/>
  <c r="U34" i="20"/>
  <c r="P34" i="20"/>
  <c r="K34" i="20"/>
  <c r="F34" i="20"/>
  <c r="Z33" i="20"/>
  <c r="U33" i="20"/>
  <c r="P33" i="20"/>
  <c r="K33" i="20"/>
  <c r="F33" i="20"/>
  <c r="Z32" i="20"/>
  <c r="U32" i="20"/>
  <c r="P32" i="20"/>
  <c r="K32" i="20"/>
  <c r="F32" i="20"/>
  <c r="Z31" i="20"/>
  <c r="U31" i="20"/>
  <c r="P31" i="20"/>
  <c r="K31" i="20"/>
  <c r="F31" i="20"/>
  <c r="Z30" i="20"/>
  <c r="U30" i="20"/>
  <c r="P30" i="20"/>
  <c r="K30" i="20"/>
  <c r="F30" i="20"/>
  <c r="Z29" i="20"/>
  <c r="U29" i="20"/>
  <c r="P29" i="20"/>
  <c r="K29" i="20"/>
  <c r="F29" i="20"/>
  <c r="Z28" i="20"/>
  <c r="U28" i="20"/>
  <c r="P28" i="20"/>
  <c r="K28" i="20"/>
  <c r="F28" i="20"/>
  <c r="Z27" i="20"/>
  <c r="U27" i="20"/>
  <c r="P27" i="20"/>
  <c r="K27" i="20"/>
  <c r="F27" i="20"/>
  <c r="Z26" i="20"/>
  <c r="U26" i="20"/>
  <c r="P26" i="20"/>
  <c r="K26" i="20"/>
  <c r="F26" i="20"/>
  <c r="Z25" i="20"/>
  <c r="U25" i="20"/>
  <c r="P25" i="20"/>
  <c r="K25" i="20"/>
  <c r="F25" i="20"/>
  <c r="Z24" i="20"/>
  <c r="U24" i="20"/>
  <c r="P24" i="20"/>
  <c r="K24" i="20"/>
  <c r="F24" i="20"/>
  <c r="Z23" i="20"/>
  <c r="U23" i="20"/>
  <c r="P23" i="20"/>
  <c r="K23" i="20"/>
  <c r="F23" i="20"/>
  <c r="Z22" i="20"/>
  <c r="U22" i="20"/>
  <c r="P22" i="20"/>
  <c r="K22" i="20"/>
  <c r="F22" i="20"/>
  <c r="Z21" i="20"/>
  <c r="U21" i="20"/>
  <c r="P21" i="20"/>
  <c r="K21" i="20"/>
  <c r="F21" i="20"/>
  <c r="Z20" i="20"/>
  <c r="U20" i="20"/>
  <c r="P20" i="20"/>
  <c r="K20" i="20"/>
  <c r="F20" i="20"/>
  <c r="Z19" i="20"/>
  <c r="U19" i="20"/>
  <c r="P19" i="20"/>
  <c r="K19" i="20"/>
  <c r="F19" i="20"/>
  <c r="Z18" i="20"/>
  <c r="U18" i="20"/>
  <c r="P18" i="20"/>
  <c r="K18" i="20"/>
  <c r="F18" i="20"/>
  <c r="Z17" i="20"/>
  <c r="U17" i="20"/>
  <c r="P17" i="20"/>
  <c r="K17" i="20"/>
  <c r="F17" i="20"/>
  <c r="Z16" i="20"/>
  <c r="U16" i="20"/>
  <c r="P16" i="20"/>
  <c r="K16" i="20"/>
  <c r="F16" i="20"/>
  <c r="Z15" i="20"/>
  <c r="U15" i="20"/>
  <c r="P15" i="20"/>
  <c r="K15" i="20"/>
  <c r="F15" i="20"/>
  <c r="Z14" i="20"/>
  <c r="U14" i="20"/>
  <c r="P14" i="20"/>
  <c r="K14" i="20"/>
  <c r="F14" i="20"/>
  <c r="Z13" i="20"/>
  <c r="U13" i="20"/>
  <c r="P13" i="20"/>
  <c r="K13" i="20"/>
  <c r="F13" i="20"/>
  <c r="Z12" i="20"/>
  <c r="U12" i="20"/>
  <c r="P12" i="20"/>
  <c r="K12" i="20"/>
  <c r="F12" i="20"/>
  <c r="Z11" i="20"/>
  <c r="U11" i="20"/>
  <c r="P11" i="20"/>
  <c r="K11" i="20"/>
  <c r="F11" i="20"/>
  <c r="Z10" i="20"/>
  <c r="U10" i="20"/>
  <c r="P10" i="20"/>
  <c r="K10" i="20"/>
  <c r="F10" i="20"/>
  <c r="Z9" i="20"/>
  <c r="U9" i="20"/>
  <c r="P9" i="20"/>
  <c r="K9" i="20"/>
  <c r="F9" i="20"/>
  <c r="Z8" i="20"/>
  <c r="U8" i="20"/>
  <c r="P8" i="20"/>
  <c r="K8" i="20"/>
  <c r="F8" i="20"/>
  <c r="Z7" i="20"/>
  <c r="U7" i="20"/>
  <c r="P7" i="20"/>
  <c r="K7" i="20"/>
  <c r="F7" i="20"/>
  <c r="Z6" i="20"/>
  <c r="U6" i="20"/>
  <c r="P6" i="20"/>
  <c r="K6" i="20"/>
  <c r="F6" i="20"/>
  <c r="C62" i="19"/>
  <c r="B62" i="19"/>
  <c r="E62" i="19" s="1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C62" i="18"/>
  <c r="C62" i="23" s="1"/>
  <c r="B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Z62" i="17"/>
  <c r="U62" i="17"/>
  <c r="P62" i="17"/>
  <c r="K62" i="17"/>
  <c r="F62" i="17"/>
  <c r="U61" i="17"/>
  <c r="P61" i="17"/>
  <c r="K61" i="17"/>
  <c r="F61" i="17"/>
  <c r="Z60" i="17"/>
  <c r="U60" i="17"/>
  <c r="P60" i="17"/>
  <c r="K60" i="17"/>
  <c r="F60" i="17"/>
  <c r="Z59" i="17"/>
  <c r="U59" i="17"/>
  <c r="P59" i="17"/>
  <c r="K59" i="17"/>
  <c r="F59" i="17"/>
  <c r="Z58" i="17"/>
  <c r="U58" i="17"/>
  <c r="P58" i="17"/>
  <c r="K58" i="17"/>
  <c r="F58" i="17"/>
  <c r="Z57" i="17"/>
  <c r="U57" i="17"/>
  <c r="P57" i="17"/>
  <c r="K57" i="17"/>
  <c r="F57" i="17"/>
  <c r="Z56" i="17"/>
  <c r="U56" i="17"/>
  <c r="P56" i="17"/>
  <c r="K56" i="17"/>
  <c r="F56" i="17"/>
  <c r="Z55" i="17"/>
  <c r="U55" i="17"/>
  <c r="P55" i="17"/>
  <c r="F55" i="17"/>
  <c r="Z54" i="17"/>
  <c r="U54" i="17"/>
  <c r="P54" i="17"/>
  <c r="K54" i="17"/>
  <c r="F54" i="17"/>
  <c r="Z53" i="17"/>
  <c r="U53" i="17"/>
  <c r="P53" i="17"/>
  <c r="K53" i="17"/>
  <c r="F53" i="17"/>
  <c r="Z52" i="17"/>
  <c r="U52" i="17"/>
  <c r="P52" i="17"/>
  <c r="K52" i="17"/>
  <c r="F52" i="17"/>
  <c r="Z51" i="17"/>
  <c r="U51" i="17"/>
  <c r="P51" i="17"/>
  <c r="K51" i="17"/>
  <c r="F51" i="17"/>
  <c r="Z50" i="17"/>
  <c r="U50" i="17"/>
  <c r="P50" i="17"/>
  <c r="K50" i="17"/>
  <c r="F50" i="17"/>
  <c r="Z49" i="17"/>
  <c r="U49" i="17"/>
  <c r="P49" i="17"/>
  <c r="K49" i="17"/>
  <c r="F49" i="17"/>
  <c r="Z48" i="17"/>
  <c r="U48" i="17"/>
  <c r="P48" i="17"/>
  <c r="K48" i="17"/>
  <c r="F48" i="17"/>
  <c r="Z47" i="17"/>
  <c r="U47" i="17"/>
  <c r="P47" i="17"/>
  <c r="K47" i="17"/>
  <c r="F47" i="17"/>
  <c r="Z46" i="17"/>
  <c r="U46" i="17"/>
  <c r="P46" i="17"/>
  <c r="K46" i="17"/>
  <c r="F46" i="17"/>
  <c r="Z45" i="17"/>
  <c r="U45" i="17"/>
  <c r="P45" i="17"/>
  <c r="K45" i="17"/>
  <c r="F45" i="17"/>
  <c r="Z44" i="17"/>
  <c r="U44" i="17"/>
  <c r="P44" i="17"/>
  <c r="K44" i="17"/>
  <c r="Z43" i="17"/>
  <c r="U43" i="17"/>
  <c r="P43" i="17"/>
  <c r="K43" i="17"/>
  <c r="F43" i="17"/>
  <c r="Z42" i="17"/>
  <c r="U42" i="17"/>
  <c r="P42" i="17"/>
  <c r="K42" i="17"/>
  <c r="F42" i="17"/>
  <c r="Z41" i="17"/>
  <c r="U41" i="17"/>
  <c r="P41" i="17"/>
  <c r="K41" i="17"/>
  <c r="F41" i="17"/>
  <c r="Z40" i="17"/>
  <c r="U40" i="17"/>
  <c r="P40" i="17"/>
  <c r="K40" i="17"/>
  <c r="F40" i="17"/>
  <c r="Z39" i="17"/>
  <c r="U39" i="17"/>
  <c r="P39" i="17"/>
  <c r="K39" i="17"/>
  <c r="F39" i="17"/>
  <c r="Z38" i="17"/>
  <c r="U38" i="17"/>
  <c r="P38" i="17"/>
  <c r="K38" i="17"/>
  <c r="F38" i="17"/>
  <c r="Z37" i="17"/>
  <c r="U37" i="17"/>
  <c r="P37" i="17"/>
  <c r="K37" i="17"/>
  <c r="F37" i="17"/>
  <c r="Z36" i="17"/>
  <c r="U36" i="17"/>
  <c r="P36" i="17"/>
  <c r="K36" i="17"/>
  <c r="F36" i="17"/>
  <c r="Z35" i="17"/>
  <c r="U35" i="17"/>
  <c r="P35" i="17"/>
  <c r="K35" i="17"/>
  <c r="Z34" i="17"/>
  <c r="U34" i="17"/>
  <c r="P34" i="17"/>
  <c r="K34" i="17"/>
  <c r="F34" i="17"/>
  <c r="Z33" i="17"/>
  <c r="U33" i="17"/>
  <c r="P33" i="17"/>
  <c r="K33" i="17"/>
  <c r="F33" i="17"/>
  <c r="Z32" i="17"/>
  <c r="U32" i="17"/>
  <c r="P32" i="17"/>
  <c r="K32" i="17"/>
  <c r="F32" i="17"/>
  <c r="Z31" i="17"/>
  <c r="U31" i="17"/>
  <c r="P31" i="17"/>
  <c r="K31" i="17"/>
  <c r="F31" i="17"/>
  <c r="Z30" i="17"/>
  <c r="U30" i="17"/>
  <c r="P30" i="17"/>
  <c r="K30" i="17"/>
  <c r="F30" i="17"/>
  <c r="Z29" i="17"/>
  <c r="U29" i="17"/>
  <c r="P29" i="17"/>
  <c r="K29" i="17"/>
  <c r="F29" i="17"/>
  <c r="Z28" i="17"/>
  <c r="U28" i="17"/>
  <c r="P28" i="17"/>
  <c r="K28" i="17"/>
  <c r="F28" i="17"/>
  <c r="Z27" i="17"/>
  <c r="U27" i="17"/>
  <c r="P27" i="17"/>
  <c r="K27" i="17"/>
  <c r="F27" i="17"/>
  <c r="U26" i="17"/>
  <c r="P26" i="17"/>
  <c r="K26" i="17"/>
  <c r="F26" i="17"/>
  <c r="Z25" i="17"/>
  <c r="U25" i="17"/>
  <c r="P25" i="17"/>
  <c r="K25" i="17"/>
  <c r="F25" i="17"/>
  <c r="U24" i="17"/>
  <c r="P24" i="17"/>
  <c r="K24" i="17"/>
  <c r="F24" i="17"/>
  <c r="Z23" i="17"/>
  <c r="U23" i="17"/>
  <c r="P23" i="17"/>
  <c r="K23" i="17"/>
  <c r="F23" i="17"/>
  <c r="Z22" i="17"/>
  <c r="U22" i="17"/>
  <c r="P22" i="17"/>
  <c r="K22" i="17"/>
  <c r="F22" i="17"/>
  <c r="Z21" i="17"/>
  <c r="U21" i="17"/>
  <c r="P21" i="17"/>
  <c r="K21" i="17"/>
  <c r="F21" i="17"/>
  <c r="Z20" i="17"/>
  <c r="U20" i="17"/>
  <c r="P20" i="17"/>
  <c r="K20" i="17"/>
  <c r="F20" i="17"/>
  <c r="Z19" i="17"/>
  <c r="U19" i="17"/>
  <c r="P19" i="17"/>
  <c r="K19" i="17"/>
  <c r="F19" i="17"/>
  <c r="Z18" i="17"/>
  <c r="U18" i="17"/>
  <c r="P18" i="17"/>
  <c r="K18" i="17"/>
  <c r="F18" i="17"/>
  <c r="Z17" i="17"/>
  <c r="U17" i="17"/>
  <c r="P17" i="17"/>
  <c r="K17" i="17"/>
  <c r="F17" i="17"/>
  <c r="Z16" i="17"/>
  <c r="U16" i="17"/>
  <c r="P16" i="17"/>
  <c r="K16" i="17"/>
  <c r="F16" i="17"/>
  <c r="Z15" i="17"/>
  <c r="U15" i="17"/>
  <c r="P15" i="17"/>
  <c r="K15" i="17"/>
  <c r="F15" i="17"/>
  <c r="Z14" i="17"/>
  <c r="U14" i="17"/>
  <c r="P14" i="17"/>
  <c r="K14" i="17"/>
  <c r="F14" i="17"/>
  <c r="Z13" i="17"/>
  <c r="U13" i="17"/>
  <c r="P13" i="17"/>
  <c r="K13" i="17"/>
  <c r="F13" i="17"/>
  <c r="Z12" i="17"/>
  <c r="U12" i="17"/>
  <c r="P12" i="17"/>
  <c r="K12" i="17"/>
  <c r="F12" i="17"/>
  <c r="Z11" i="17"/>
  <c r="U11" i="17"/>
  <c r="P11" i="17"/>
  <c r="K11" i="17"/>
  <c r="F11" i="17"/>
  <c r="Z10" i="17"/>
  <c r="U10" i="17"/>
  <c r="P10" i="17"/>
  <c r="K10" i="17"/>
  <c r="Z9" i="17"/>
  <c r="U9" i="17"/>
  <c r="P9" i="17"/>
  <c r="K9" i="17"/>
  <c r="F9" i="17"/>
  <c r="Z8" i="17"/>
  <c r="U8" i="17"/>
  <c r="P8" i="17"/>
  <c r="K8" i="17"/>
  <c r="F8" i="17"/>
  <c r="Z7" i="17"/>
  <c r="U7" i="17"/>
  <c r="P7" i="17"/>
  <c r="K7" i="17"/>
  <c r="F7" i="17"/>
  <c r="Z6" i="17"/>
  <c r="U6" i="17"/>
  <c r="P6" i="17"/>
  <c r="K6" i="17"/>
  <c r="F6" i="17"/>
  <c r="U63" i="16"/>
  <c r="P63" i="16"/>
  <c r="K63" i="16"/>
  <c r="F63" i="16"/>
  <c r="U62" i="16"/>
  <c r="P62" i="16"/>
  <c r="K62" i="16"/>
  <c r="F62" i="16"/>
  <c r="U61" i="16"/>
  <c r="P61" i="16"/>
  <c r="K61" i="16"/>
  <c r="F61" i="16"/>
  <c r="U60" i="16"/>
  <c r="P60" i="16"/>
  <c r="K60" i="16"/>
  <c r="F60" i="16"/>
  <c r="U59" i="16"/>
  <c r="P59" i="16"/>
  <c r="K59" i="16"/>
  <c r="F59" i="16"/>
  <c r="U58" i="16"/>
  <c r="P58" i="16"/>
  <c r="K58" i="16"/>
  <c r="F58" i="16"/>
  <c r="U57" i="16"/>
  <c r="P57" i="16"/>
  <c r="K57" i="16"/>
  <c r="F57" i="16"/>
  <c r="U56" i="16"/>
  <c r="P56" i="16"/>
  <c r="K56" i="16"/>
  <c r="F56" i="16"/>
  <c r="U55" i="16"/>
  <c r="P55" i="16"/>
  <c r="K55" i="16"/>
  <c r="F55" i="16"/>
  <c r="U54" i="16"/>
  <c r="P54" i="16"/>
  <c r="K54" i="16"/>
  <c r="F54" i="16"/>
  <c r="U53" i="16"/>
  <c r="P53" i="16"/>
  <c r="K53" i="16"/>
  <c r="F53" i="16"/>
  <c r="U52" i="16"/>
  <c r="P52" i="16"/>
  <c r="K52" i="16"/>
  <c r="F52" i="16"/>
  <c r="U51" i="16"/>
  <c r="P51" i="16"/>
  <c r="K51" i="16"/>
  <c r="F51" i="16"/>
  <c r="U50" i="16"/>
  <c r="P50" i="16"/>
  <c r="K50" i="16"/>
  <c r="F50" i="16"/>
  <c r="U49" i="16"/>
  <c r="P49" i="16"/>
  <c r="K49" i="16"/>
  <c r="F49" i="16"/>
  <c r="U48" i="16"/>
  <c r="P48" i="16"/>
  <c r="K48" i="16"/>
  <c r="F48" i="16"/>
  <c r="U47" i="16"/>
  <c r="P47" i="16"/>
  <c r="K47" i="16"/>
  <c r="F47" i="16"/>
  <c r="U46" i="16"/>
  <c r="P46" i="16"/>
  <c r="K46" i="16"/>
  <c r="F46" i="16"/>
  <c r="U45" i="16"/>
  <c r="P45" i="16"/>
  <c r="K45" i="16"/>
  <c r="F45" i="16"/>
  <c r="U44" i="16"/>
  <c r="P44" i="16"/>
  <c r="K44" i="16"/>
  <c r="F44" i="16"/>
  <c r="U43" i="16"/>
  <c r="P43" i="16"/>
  <c r="K43" i="16"/>
  <c r="F43" i="16"/>
  <c r="U42" i="16"/>
  <c r="P42" i="16"/>
  <c r="K42" i="16"/>
  <c r="F42" i="16"/>
  <c r="U41" i="16"/>
  <c r="P41" i="16"/>
  <c r="K41" i="16"/>
  <c r="F41" i="16"/>
  <c r="U40" i="16"/>
  <c r="P40" i="16"/>
  <c r="K40" i="16"/>
  <c r="F40" i="16"/>
  <c r="U39" i="16"/>
  <c r="P39" i="16"/>
  <c r="K39" i="16"/>
  <c r="F39" i="16"/>
  <c r="U38" i="16"/>
  <c r="P38" i="16"/>
  <c r="K38" i="16"/>
  <c r="F38" i="16"/>
  <c r="U37" i="16"/>
  <c r="P37" i="16"/>
  <c r="K37" i="16"/>
  <c r="F37" i="16"/>
  <c r="U36" i="16"/>
  <c r="P36" i="16"/>
  <c r="K36" i="16"/>
  <c r="F36" i="16"/>
  <c r="U35" i="16"/>
  <c r="P35" i="16"/>
  <c r="K35" i="16"/>
  <c r="F35" i="16"/>
  <c r="U34" i="16"/>
  <c r="P34" i="16"/>
  <c r="K34" i="16"/>
  <c r="F34" i="16"/>
  <c r="U33" i="16"/>
  <c r="P33" i="16"/>
  <c r="K33" i="16"/>
  <c r="F33" i="16"/>
  <c r="U32" i="16"/>
  <c r="P32" i="16"/>
  <c r="K32" i="16"/>
  <c r="F32" i="16"/>
  <c r="U31" i="16"/>
  <c r="P31" i="16"/>
  <c r="K31" i="16"/>
  <c r="F31" i="16"/>
  <c r="U30" i="16"/>
  <c r="P30" i="16"/>
  <c r="K30" i="16"/>
  <c r="F30" i="16"/>
  <c r="U29" i="16"/>
  <c r="P29" i="16"/>
  <c r="K29" i="16"/>
  <c r="F29" i="16"/>
  <c r="U28" i="16"/>
  <c r="P28" i="16"/>
  <c r="K28" i="16"/>
  <c r="F28" i="16"/>
  <c r="U27" i="16"/>
  <c r="P27" i="16"/>
  <c r="K27" i="16"/>
  <c r="F27" i="16"/>
  <c r="U26" i="16"/>
  <c r="P26" i="16"/>
  <c r="K26" i="16"/>
  <c r="F26" i="16"/>
  <c r="U25" i="16"/>
  <c r="P25" i="16"/>
  <c r="K25" i="16"/>
  <c r="F25" i="16"/>
  <c r="U24" i="16"/>
  <c r="P24" i="16"/>
  <c r="K24" i="16"/>
  <c r="F24" i="16"/>
  <c r="U23" i="16"/>
  <c r="P23" i="16"/>
  <c r="K23" i="16"/>
  <c r="F23" i="16"/>
  <c r="U22" i="16"/>
  <c r="P22" i="16"/>
  <c r="K22" i="16"/>
  <c r="F22" i="16"/>
  <c r="U21" i="16"/>
  <c r="P21" i="16"/>
  <c r="K21" i="16"/>
  <c r="F21" i="16"/>
  <c r="U20" i="16"/>
  <c r="P20" i="16"/>
  <c r="K20" i="16"/>
  <c r="F20" i="16"/>
  <c r="U19" i="16"/>
  <c r="P19" i="16"/>
  <c r="K19" i="16"/>
  <c r="F19" i="16"/>
  <c r="U18" i="16"/>
  <c r="P18" i="16"/>
  <c r="K18" i="16"/>
  <c r="F18" i="16"/>
  <c r="U17" i="16"/>
  <c r="P17" i="16"/>
  <c r="K17" i="16"/>
  <c r="F17" i="16"/>
  <c r="U16" i="16"/>
  <c r="P16" i="16"/>
  <c r="K16" i="16"/>
  <c r="F16" i="16"/>
  <c r="U15" i="16"/>
  <c r="P15" i="16"/>
  <c r="K15" i="16"/>
  <c r="F15" i="16"/>
  <c r="U14" i="16"/>
  <c r="P14" i="16"/>
  <c r="K14" i="16"/>
  <c r="F14" i="16"/>
  <c r="U13" i="16"/>
  <c r="P13" i="16"/>
  <c r="K13" i="16"/>
  <c r="F13" i="16"/>
  <c r="U12" i="16"/>
  <c r="P12" i="16"/>
  <c r="K12" i="16"/>
  <c r="F12" i="16"/>
  <c r="U11" i="16"/>
  <c r="P11" i="16"/>
  <c r="K11" i="16"/>
  <c r="F11" i="16"/>
  <c r="U10" i="16"/>
  <c r="P10" i="16"/>
  <c r="K10" i="16"/>
  <c r="F10" i="16"/>
  <c r="U9" i="16"/>
  <c r="P9" i="16"/>
  <c r="K9" i="16"/>
  <c r="F9" i="16"/>
  <c r="U8" i="16"/>
  <c r="P8" i="16"/>
  <c r="K8" i="16"/>
  <c r="F8" i="16"/>
  <c r="U7" i="16"/>
  <c r="P7" i="16"/>
  <c r="K7" i="16"/>
  <c r="F7" i="16"/>
  <c r="U6" i="16"/>
  <c r="P6" i="16"/>
  <c r="K6" i="16"/>
  <c r="F6" i="16"/>
  <c r="C62" i="15"/>
  <c r="E62" i="15" s="1"/>
  <c r="B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C62" i="14"/>
  <c r="C62" i="24" s="1"/>
  <c r="C64" i="24" s="1"/>
  <c r="B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U62" i="13"/>
  <c r="P62" i="13"/>
  <c r="K62" i="13"/>
  <c r="F62" i="13"/>
  <c r="U61" i="13"/>
  <c r="P61" i="13"/>
  <c r="K61" i="13"/>
  <c r="F61" i="13"/>
  <c r="U60" i="13"/>
  <c r="P60" i="13"/>
  <c r="K60" i="13"/>
  <c r="F60" i="13"/>
  <c r="U59" i="13"/>
  <c r="P59" i="13"/>
  <c r="K59" i="13"/>
  <c r="F59" i="13"/>
  <c r="U58" i="13"/>
  <c r="P58" i="13"/>
  <c r="K58" i="13"/>
  <c r="F58" i="13"/>
  <c r="U57" i="13"/>
  <c r="P57" i="13"/>
  <c r="K57" i="13"/>
  <c r="F57" i="13"/>
  <c r="U56" i="13"/>
  <c r="P56" i="13"/>
  <c r="K56" i="13"/>
  <c r="F56" i="13"/>
  <c r="U55" i="13"/>
  <c r="P55" i="13"/>
  <c r="K55" i="13"/>
  <c r="F55" i="13"/>
  <c r="U54" i="13"/>
  <c r="P54" i="13"/>
  <c r="K54" i="13"/>
  <c r="F54" i="13"/>
  <c r="U53" i="13"/>
  <c r="P53" i="13"/>
  <c r="K53" i="13"/>
  <c r="F53" i="13"/>
  <c r="U52" i="13"/>
  <c r="P52" i="13"/>
  <c r="K52" i="13"/>
  <c r="F52" i="13"/>
  <c r="U51" i="13"/>
  <c r="P51" i="13"/>
  <c r="K51" i="13"/>
  <c r="F51" i="13"/>
  <c r="U50" i="13"/>
  <c r="P50" i="13"/>
  <c r="K50" i="13"/>
  <c r="F50" i="13"/>
  <c r="U49" i="13"/>
  <c r="P49" i="13"/>
  <c r="K49" i="13"/>
  <c r="F49" i="13"/>
  <c r="U48" i="13"/>
  <c r="P48" i="13"/>
  <c r="K48" i="13"/>
  <c r="F48" i="13"/>
  <c r="U47" i="13"/>
  <c r="P47" i="13"/>
  <c r="K47" i="13"/>
  <c r="F47" i="13"/>
  <c r="U46" i="13"/>
  <c r="P46" i="13"/>
  <c r="K46" i="13"/>
  <c r="F46" i="13"/>
  <c r="U45" i="13"/>
  <c r="P45" i="13"/>
  <c r="K45" i="13"/>
  <c r="F45" i="13"/>
  <c r="U44" i="13"/>
  <c r="P44" i="13"/>
  <c r="K44" i="13"/>
  <c r="F44" i="13"/>
  <c r="U43" i="13"/>
  <c r="P43" i="13"/>
  <c r="K43" i="13"/>
  <c r="F43" i="13"/>
  <c r="U42" i="13"/>
  <c r="P42" i="13"/>
  <c r="K42" i="13"/>
  <c r="F42" i="13"/>
  <c r="U41" i="13"/>
  <c r="P41" i="13"/>
  <c r="K41" i="13"/>
  <c r="F41" i="13"/>
  <c r="U40" i="13"/>
  <c r="P40" i="13"/>
  <c r="K40" i="13"/>
  <c r="F40" i="13"/>
  <c r="U39" i="13"/>
  <c r="P39" i="13"/>
  <c r="K39" i="13"/>
  <c r="F39" i="13"/>
  <c r="U38" i="13"/>
  <c r="P38" i="13"/>
  <c r="K38" i="13"/>
  <c r="F38" i="13"/>
  <c r="U37" i="13"/>
  <c r="P37" i="13"/>
  <c r="K37" i="13"/>
  <c r="F37" i="13"/>
  <c r="U36" i="13"/>
  <c r="K36" i="13"/>
  <c r="F36" i="13"/>
  <c r="U35" i="13"/>
  <c r="P35" i="13"/>
  <c r="K35" i="13"/>
  <c r="F35" i="13"/>
  <c r="U34" i="13"/>
  <c r="P34" i="13"/>
  <c r="K34" i="13"/>
  <c r="F34" i="13"/>
  <c r="U33" i="13"/>
  <c r="P33" i="13"/>
  <c r="K33" i="13"/>
  <c r="F33" i="13"/>
  <c r="U32" i="13"/>
  <c r="P32" i="13"/>
  <c r="K32" i="13"/>
  <c r="F32" i="13"/>
  <c r="U31" i="13"/>
  <c r="P31" i="13"/>
  <c r="K31" i="13"/>
  <c r="U30" i="13"/>
  <c r="P30" i="13"/>
  <c r="K30" i="13"/>
  <c r="F30" i="13"/>
  <c r="U29" i="13"/>
  <c r="P29" i="13"/>
  <c r="K29" i="13"/>
  <c r="F29" i="13"/>
  <c r="U28" i="13"/>
  <c r="P28" i="13"/>
  <c r="K28" i="13"/>
  <c r="F28" i="13"/>
  <c r="U27" i="13"/>
  <c r="P27" i="13"/>
  <c r="K27" i="13"/>
  <c r="F27" i="13"/>
  <c r="U26" i="13"/>
  <c r="P26" i="13"/>
  <c r="K26" i="13"/>
  <c r="F26" i="13"/>
  <c r="U25" i="13"/>
  <c r="P25" i="13"/>
  <c r="K25" i="13"/>
  <c r="F25" i="13"/>
  <c r="U24" i="13"/>
  <c r="P24" i="13"/>
  <c r="K24" i="13"/>
  <c r="F24" i="13"/>
  <c r="U23" i="13"/>
  <c r="P23" i="13"/>
  <c r="K23" i="13"/>
  <c r="F23" i="13"/>
  <c r="U22" i="13"/>
  <c r="P22" i="13"/>
  <c r="K22" i="13"/>
  <c r="F22" i="13"/>
  <c r="U21" i="13"/>
  <c r="P21" i="13"/>
  <c r="K21" i="13"/>
  <c r="F21" i="13"/>
  <c r="U20" i="13"/>
  <c r="P20" i="13"/>
  <c r="K20" i="13"/>
  <c r="F20" i="13"/>
  <c r="U19" i="13"/>
  <c r="P19" i="13"/>
  <c r="K19" i="13"/>
  <c r="F19" i="13"/>
  <c r="U18" i="13"/>
  <c r="P18" i="13"/>
  <c r="K18" i="13"/>
  <c r="F18" i="13"/>
  <c r="U17" i="13"/>
  <c r="P17" i="13"/>
  <c r="K17" i="13"/>
  <c r="F17" i="13"/>
  <c r="U16" i="13"/>
  <c r="P16" i="13"/>
  <c r="K16" i="13"/>
  <c r="F16" i="13"/>
  <c r="U15" i="13"/>
  <c r="P15" i="13"/>
  <c r="K15" i="13"/>
  <c r="F15" i="13"/>
  <c r="U14" i="13"/>
  <c r="P14" i="13"/>
  <c r="K14" i="13"/>
  <c r="F14" i="13"/>
  <c r="U13" i="13"/>
  <c r="P13" i="13"/>
  <c r="K13" i="13"/>
  <c r="F13" i="13"/>
  <c r="U12" i="13"/>
  <c r="F12" i="13"/>
  <c r="U11" i="13"/>
  <c r="P11" i="13"/>
  <c r="K11" i="13"/>
  <c r="F11" i="13"/>
  <c r="U10" i="13"/>
  <c r="P10" i="13"/>
  <c r="K10" i="13"/>
  <c r="F10" i="13"/>
  <c r="U9" i="13"/>
  <c r="P9" i="13"/>
  <c r="K9" i="13"/>
  <c r="F9" i="13"/>
  <c r="U8" i="13"/>
  <c r="P8" i="13"/>
  <c r="K8" i="13"/>
  <c r="F8" i="13"/>
  <c r="U7" i="13"/>
  <c r="P7" i="13"/>
  <c r="F7" i="13"/>
  <c r="U6" i="13"/>
  <c r="P6" i="13"/>
  <c r="K6" i="13"/>
  <c r="F6" i="13"/>
  <c r="P62" i="12"/>
  <c r="K62" i="12"/>
  <c r="F62" i="12"/>
  <c r="P61" i="12"/>
  <c r="K61" i="12"/>
  <c r="F61" i="12"/>
  <c r="P60" i="12"/>
  <c r="K60" i="12"/>
  <c r="F60" i="12"/>
  <c r="P59" i="12"/>
  <c r="K59" i="12"/>
  <c r="F59" i="12"/>
  <c r="P58" i="12"/>
  <c r="K58" i="12"/>
  <c r="F58" i="12"/>
  <c r="P57" i="12"/>
  <c r="K57" i="12"/>
  <c r="F57" i="12"/>
  <c r="P56" i="12"/>
  <c r="K56" i="12"/>
  <c r="F56" i="12"/>
  <c r="P55" i="12"/>
  <c r="K55" i="12"/>
  <c r="F55" i="12"/>
  <c r="P54" i="12"/>
  <c r="K54" i="12"/>
  <c r="F54" i="12"/>
  <c r="P53" i="12"/>
  <c r="K53" i="12"/>
  <c r="F53" i="12"/>
  <c r="P52" i="12"/>
  <c r="K52" i="12"/>
  <c r="F52" i="12"/>
  <c r="P51" i="12"/>
  <c r="K51" i="12"/>
  <c r="F51" i="12"/>
  <c r="P50" i="12"/>
  <c r="K50" i="12"/>
  <c r="F50" i="12"/>
  <c r="P49" i="12"/>
  <c r="K49" i="12"/>
  <c r="F49" i="12"/>
  <c r="P48" i="12"/>
  <c r="K48" i="12"/>
  <c r="F48" i="12"/>
  <c r="P47" i="12"/>
  <c r="K47" i="12"/>
  <c r="F47" i="12"/>
  <c r="P46" i="12"/>
  <c r="K46" i="12"/>
  <c r="F46" i="12"/>
  <c r="P45" i="12"/>
  <c r="K45" i="12"/>
  <c r="F45" i="12"/>
  <c r="P44" i="12"/>
  <c r="K44" i="12"/>
  <c r="F44" i="12"/>
  <c r="P43" i="12"/>
  <c r="K43" i="12"/>
  <c r="F43" i="12"/>
  <c r="P42" i="12"/>
  <c r="K42" i="12"/>
  <c r="F42" i="12"/>
  <c r="P41" i="12"/>
  <c r="K41" i="12"/>
  <c r="F41" i="12"/>
  <c r="P40" i="12"/>
  <c r="K40" i="12"/>
  <c r="F40" i="12"/>
  <c r="P39" i="12"/>
  <c r="K39" i="12"/>
  <c r="F39" i="12"/>
  <c r="P38" i="12"/>
  <c r="K38" i="12"/>
  <c r="F38" i="12"/>
  <c r="P37" i="12"/>
  <c r="K37" i="12"/>
  <c r="F37" i="12"/>
  <c r="P36" i="12"/>
  <c r="K36" i="12"/>
  <c r="F36" i="12"/>
  <c r="P35" i="12"/>
  <c r="K35" i="12"/>
  <c r="F35" i="12"/>
  <c r="P34" i="12"/>
  <c r="K34" i="12"/>
  <c r="F34" i="12"/>
  <c r="P33" i="12"/>
  <c r="K33" i="12"/>
  <c r="F33" i="12"/>
  <c r="P32" i="12"/>
  <c r="K32" i="12"/>
  <c r="F32" i="12"/>
  <c r="P31" i="12"/>
  <c r="K31" i="12"/>
  <c r="F31" i="12"/>
  <c r="P30" i="12"/>
  <c r="K30" i="12"/>
  <c r="F30" i="12"/>
  <c r="P29" i="12"/>
  <c r="K29" i="12"/>
  <c r="F29" i="12"/>
  <c r="P28" i="12"/>
  <c r="K28" i="12"/>
  <c r="F28" i="12"/>
  <c r="P27" i="12"/>
  <c r="K27" i="12"/>
  <c r="F27" i="12"/>
  <c r="P26" i="12"/>
  <c r="K26" i="12"/>
  <c r="F26" i="12"/>
  <c r="P25" i="12"/>
  <c r="K25" i="12"/>
  <c r="F25" i="12"/>
  <c r="P24" i="12"/>
  <c r="K24" i="12"/>
  <c r="F24" i="12"/>
  <c r="P23" i="12"/>
  <c r="K23" i="12"/>
  <c r="F23" i="12"/>
  <c r="P22" i="12"/>
  <c r="K22" i="12"/>
  <c r="F22" i="12"/>
  <c r="P21" i="12"/>
  <c r="K21" i="12"/>
  <c r="F21" i="12"/>
  <c r="P20" i="12"/>
  <c r="K20" i="12"/>
  <c r="F20" i="12"/>
  <c r="P19" i="12"/>
  <c r="K19" i="12"/>
  <c r="F19" i="12"/>
  <c r="P18" i="12"/>
  <c r="K18" i="12"/>
  <c r="F18" i="12"/>
  <c r="P17" i="12"/>
  <c r="K17" i="12"/>
  <c r="F17" i="12"/>
  <c r="P16" i="12"/>
  <c r="K16" i="12"/>
  <c r="F16" i="12"/>
  <c r="P15" i="12"/>
  <c r="K15" i="12"/>
  <c r="F15" i="12"/>
  <c r="P14" i="12"/>
  <c r="K14" i="12"/>
  <c r="F14" i="12"/>
  <c r="P13" i="12"/>
  <c r="K13" i="12"/>
  <c r="F13" i="12"/>
  <c r="P12" i="12"/>
  <c r="K12" i="12"/>
  <c r="F12" i="12"/>
  <c r="P11" i="12"/>
  <c r="K11" i="12"/>
  <c r="F11" i="12"/>
  <c r="P10" i="12"/>
  <c r="K10" i="12"/>
  <c r="F10" i="12"/>
  <c r="P9" i="12"/>
  <c r="K9" i="12"/>
  <c r="F9" i="12"/>
  <c r="P8" i="12"/>
  <c r="K8" i="12"/>
  <c r="F8" i="12"/>
  <c r="P7" i="12"/>
  <c r="K7" i="12"/>
  <c r="F7" i="12"/>
  <c r="P6" i="12"/>
  <c r="K6" i="12"/>
  <c r="F6" i="12"/>
  <c r="C62" i="11"/>
  <c r="E62" i="11" s="1"/>
  <c r="B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P62" i="10"/>
  <c r="K62" i="10"/>
  <c r="F62" i="10"/>
  <c r="P61" i="10"/>
  <c r="K61" i="10"/>
  <c r="F61" i="10"/>
  <c r="P60" i="10"/>
  <c r="K60" i="10"/>
  <c r="F60" i="10"/>
  <c r="P59" i="10"/>
  <c r="K59" i="10"/>
  <c r="F59" i="10"/>
  <c r="P58" i="10"/>
  <c r="K58" i="10"/>
  <c r="F58" i="10"/>
  <c r="P57" i="10"/>
  <c r="K57" i="10"/>
  <c r="F57" i="10"/>
  <c r="P56" i="10"/>
  <c r="K56" i="10"/>
  <c r="F56" i="10"/>
  <c r="P55" i="10"/>
  <c r="K55" i="10"/>
  <c r="F55" i="10"/>
  <c r="P54" i="10"/>
  <c r="K54" i="10"/>
  <c r="F54" i="10"/>
  <c r="P53" i="10"/>
  <c r="K53" i="10"/>
  <c r="F53" i="10"/>
  <c r="P52" i="10"/>
  <c r="K52" i="10"/>
  <c r="F52" i="10"/>
  <c r="P51" i="10"/>
  <c r="K51" i="10"/>
  <c r="F51" i="10"/>
  <c r="P50" i="10"/>
  <c r="K50" i="10"/>
  <c r="F50" i="10"/>
  <c r="P49" i="10"/>
  <c r="K49" i="10"/>
  <c r="F49" i="10"/>
  <c r="P48" i="10"/>
  <c r="K48" i="10"/>
  <c r="F48" i="10"/>
  <c r="P47" i="10"/>
  <c r="K47" i="10"/>
  <c r="F47" i="10"/>
  <c r="P46" i="10"/>
  <c r="K46" i="10"/>
  <c r="F46" i="10"/>
  <c r="P45" i="10"/>
  <c r="K45" i="10"/>
  <c r="F45" i="10"/>
  <c r="P44" i="10"/>
  <c r="K44" i="10"/>
  <c r="F44" i="10"/>
  <c r="P43" i="10"/>
  <c r="K43" i="10"/>
  <c r="F43" i="10"/>
  <c r="P42" i="10"/>
  <c r="K42" i="10"/>
  <c r="F42" i="10"/>
  <c r="P41" i="10"/>
  <c r="K41" i="10"/>
  <c r="F41" i="10"/>
  <c r="P40" i="10"/>
  <c r="K40" i="10"/>
  <c r="F40" i="10"/>
  <c r="P39" i="10"/>
  <c r="K39" i="10"/>
  <c r="F39" i="10"/>
  <c r="P38" i="10"/>
  <c r="K38" i="10"/>
  <c r="F38" i="10"/>
  <c r="P37" i="10"/>
  <c r="K37" i="10"/>
  <c r="F37" i="10"/>
  <c r="P36" i="10"/>
  <c r="K36" i="10"/>
  <c r="F36" i="10"/>
  <c r="P35" i="10"/>
  <c r="K35" i="10"/>
  <c r="F35" i="10"/>
  <c r="P34" i="10"/>
  <c r="K34" i="10"/>
  <c r="F34" i="10"/>
  <c r="P33" i="10"/>
  <c r="K33" i="10"/>
  <c r="F33" i="10"/>
  <c r="P32" i="10"/>
  <c r="K32" i="10"/>
  <c r="F32" i="10"/>
  <c r="P31" i="10"/>
  <c r="K31" i="10"/>
  <c r="F31" i="10"/>
  <c r="P30" i="10"/>
  <c r="K30" i="10"/>
  <c r="F30" i="10"/>
  <c r="P29" i="10"/>
  <c r="K29" i="10"/>
  <c r="F29" i="10"/>
  <c r="P28" i="10"/>
  <c r="K28" i="10"/>
  <c r="F28" i="10"/>
  <c r="P27" i="10"/>
  <c r="K27" i="10"/>
  <c r="F27" i="10"/>
  <c r="P26" i="10"/>
  <c r="K26" i="10"/>
  <c r="F26" i="10"/>
  <c r="P25" i="10"/>
  <c r="K25" i="10"/>
  <c r="F25" i="10"/>
  <c r="P24" i="10"/>
  <c r="K24" i="10"/>
  <c r="F24" i="10"/>
  <c r="P23" i="10"/>
  <c r="K23" i="10"/>
  <c r="F23" i="10"/>
  <c r="P22" i="10"/>
  <c r="K22" i="10"/>
  <c r="F22" i="10"/>
  <c r="P21" i="10"/>
  <c r="K21" i="10"/>
  <c r="F21" i="10"/>
  <c r="P20" i="10"/>
  <c r="K20" i="10"/>
  <c r="F20" i="10"/>
  <c r="P19" i="10"/>
  <c r="K19" i="10"/>
  <c r="F19" i="10"/>
  <c r="P18" i="10"/>
  <c r="K18" i="10"/>
  <c r="F18" i="10"/>
  <c r="P17" i="10"/>
  <c r="K17" i="10"/>
  <c r="F17" i="10"/>
  <c r="P16" i="10"/>
  <c r="K16" i="10"/>
  <c r="F16" i="10"/>
  <c r="P15" i="10"/>
  <c r="K15" i="10"/>
  <c r="F15" i="10"/>
  <c r="P14" i="10"/>
  <c r="K14" i="10"/>
  <c r="F14" i="10"/>
  <c r="P13" i="10"/>
  <c r="K13" i="10"/>
  <c r="F13" i="10"/>
  <c r="P12" i="10"/>
  <c r="K12" i="10"/>
  <c r="F12" i="10"/>
  <c r="P11" i="10"/>
  <c r="K11" i="10"/>
  <c r="F11" i="10"/>
  <c r="P10" i="10"/>
  <c r="K10" i="10"/>
  <c r="F10" i="10"/>
  <c r="P9" i="10"/>
  <c r="K9" i="10"/>
  <c r="F9" i="10"/>
  <c r="P8" i="10"/>
  <c r="K8" i="10"/>
  <c r="F8" i="10"/>
  <c r="P7" i="10"/>
  <c r="F7" i="10"/>
  <c r="P6" i="10"/>
  <c r="K6" i="10"/>
  <c r="F6" i="10"/>
  <c r="C62" i="9"/>
  <c r="E62" i="9" s="1"/>
  <c r="B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P62" i="8"/>
  <c r="K62" i="8"/>
  <c r="F62" i="8"/>
  <c r="P61" i="8"/>
  <c r="K61" i="8"/>
  <c r="F61" i="8"/>
  <c r="P60" i="8"/>
  <c r="K60" i="8"/>
  <c r="F60" i="8"/>
  <c r="P59" i="8"/>
  <c r="K59" i="8"/>
  <c r="F59" i="8"/>
  <c r="P58" i="8"/>
  <c r="K58" i="8"/>
  <c r="F58" i="8"/>
  <c r="P57" i="8"/>
  <c r="K57" i="8"/>
  <c r="F57" i="8"/>
  <c r="P56" i="8"/>
  <c r="K56" i="8"/>
  <c r="F56" i="8"/>
  <c r="P55" i="8"/>
  <c r="K55" i="8"/>
  <c r="F55" i="8"/>
  <c r="P54" i="8"/>
  <c r="K54" i="8"/>
  <c r="F54" i="8"/>
  <c r="P53" i="8"/>
  <c r="K53" i="8"/>
  <c r="F53" i="8"/>
  <c r="P52" i="8"/>
  <c r="K52" i="8"/>
  <c r="F52" i="8"/>
  <c r="P51" i="8"/>
  <c r="K51" i="8"/>
  <c r="F51" i="8"/>
  <c r="P50" i="8"/>
  <c r="K50" i="8"/>
  <c r="F50" i="8"/>
  <c r="P49" i="8"/>
  <c r="K49" i="8"/>
  <c r="F49" i="8"/>
  <c r="P48" i="8"/>
  <c r="K48" i="8"/>
  <c r="F48" i="8"/>
  <c r="P47" i="8"/>
  <c r="K47" i="8"/>
  <c r="F47" i="8"/>
  <c r="P46" i="8"/>
  <c r="K46" i="8"/>
  <c r="F46" i="8"/>
  <c r="P45" i="8"/>
  <c r="K45" i="8"/>
  <c r="F45" i="8"/>
  <c r="P44" i="8"/>
  <c r="K44" i="8"/>
  <c r="F44" i="8"/>
  <c r="P43" i="8"/>
  <c r="K43" i="8"/>
  <c r="F43" i="8"/>
  <c r="P42" i="8"/>
  <c r="K42" i="8"/>
  <c r="F42" i="8"/>
  <c r="P41" i="8"/>
  <c r="K41" i="8"/>
  <c r="F41" i="8"/>
  <c r="P40" i="8"/>
  <c r="K40" i="8"/>
  <c r="F40" i="8"/>
  <c r="P39" i="8"/>
  <c r="K39" i="8"/>
  <c r="F39" i="8"/>
  <c r="P38" i="8"/>
  <c r="K38" i="8"/>
  <c r="F38" i="8"/>
  <c r="P37" i="8"/>
  <c r="K37" i="8"/>
  <c r="F37" i="8"/>
  <c r="P36" i="8"/>
  <c r="K36" i="8"/>
  <c r="F36" i="8"/>
  <c r="P35" i="8"/>
  <c r="K35" i="8"/>
  <c r="F35" i="8"/>
  <c r="P34" i="8"/>
  <c r="K34" i="8"/>
  <c r="F34" i="8"/>
  <c r="P33" i="8"/>
  <c r="K33" i="8"/>
  <c r="F33" i="8"/>
  <c r="P32" i="8"/>
  <c r="K32" i="8"/>
  <c r="F32" i="8"/>
  <c r="P31" i="8"/>
  <c r="K31" i="8"/>
  <c r="F31" i="8"/>
  <c r="P30" i="8"/>
  <c r="K30" i="8"/>
  <c r="F30" i="8"/>
  <c r="P29" i="8"/>
  <c r="K29" i="8"/>
  <c r="F29" i="8"/>
  <c r="P28" i="8"/>
  <c r="K28" i="8"/>
  <c r="F28" i="8"/>
  <c r="P27" i="8"/>
  <c r="K27" i="8"/>
  <c r="F27" i="8"/>
  <c r="P26" i="8"/>
  <c r="K26" i="8"/>
  <c r="F26" i="8"/>
  <c r="P25" i="8"/>
  <c r="K25" i="8"/>
  <c r="F25" i="8"/>
  <c r="P24" i="8"/>
  <c r="K24" i="8"/>
  <c r="F24" i="8"/>
  <c r="P23" i="8"/>
  <c r="K23" i="8"/>
  <c r="F23" i="8"/>
  <c r="P22" i="8"/>
  <c r="K22" i="8"/>
  <c r="F22" i="8"/>
  <c r="P21" i="8"/>
  <c r="K21" i="8"/>
  <c r="F21" i="8"/>
  <c r="P20" i="8"/>
  <c r="K20" i="8"/>
  <c r="F20" i="8"/>
  <c r="P19" i="8"/>
  <c r="K19" i="8"/>
  <c r="F19" i="8"/>
  <c r="P18" i="8"/>
  <c r="K18" i="8"/>
  <c r="F18" i="8"/>
  <c r="P17" i="8"/>
  <c r="K17" i="8"/>
  <c r="F17" i="8"/>
  <c r="P16" i="8"/>
  <c r="K16" i="8"/>
  <c r="F16" i="8"/>
  <c r="P15" i="8"/>
  <c r="K15" i="8"/>
  <c r="F15" i="8"/>
  <c r="P14" i="8"/>
  <c r="K14" i="8"/>
  <c r="F14" i="8"/>
  <c r="P13" i="8"/>
  <c r="K13" i="8"/>
  <c r="F13" i="8"/>
  <c r="P12" i="8"/>
  <c r="K12" i="8"/>
  <c r="F12" i="8"/>
  <c r="P11" i="8"/>
  <c r="K11" i="8"/>
  <c r="F11" i="8"/>
  <c r="P10" i="8"/>
  <c r="K10" i="8"/>
  <c r="F10" i="8"/>
  <c r="P9" i="8"/>
  <c r="K9" i="8"/>
  <c r="F9" i="8"/>
  <c r="P8" i="8"/>
  <c r="K8" i="8"/>
  <c r="F8" i="8"/>
  <c r="P7" i="8"/>
  <c r="K7" i="8"/>
  <c r="F7" i="8"/>
  <c r="P6" i="8"/>
  <c r="K6" i="8"/>
  <c r="F6" i="8"/>
  <c r="C62" i="7"/>
  <c r="B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P62" i="6"/>
  <c r="K62" i="6"/>
  <c r="F62" i="6"/>
  <c r="P61" i="6"/>
  <c r="K61" i="6"/>
  <c r="F61" i="6"/>
  <c r="P60" i="6"/>
  <c r="K60" i="6"/>
  <c r="F60" i="6"/>
  <c r="P59" i="6"/>
  <c r="K59" i="6"/>
  <c r="F59" i="6"/>
  <c r="P58" i="6"/>
  <c r="K58" i="6"/>
  <c r="F58" i="6"/>
  <c r="P57" i="6"/>
  <c r="K57" i="6"/>
  <c r="F57" i="6"/>
  <c r="P56" i="6"/>
  <c r="K56" i="6"/>
  <c r="F56" i="6"/>
  <c r="P55" i="6"/>
  <c r="K55" i="6"/>
  <c r="F55" i="6"/>
  <c r="P54" i="6"/>
  <c r="K54" i="6"/>
  <c r="F54" i="6"/>
  <c r="P53" i="6"/>
  <c r="K53" i="6"/>
  <c r="F53" i="6"/>
  <c r="P52" i="6"/>
  <c r="K52" i="6"/>
  <c r="F52" i="6"/>
  <c r="P51" i="6"/>
  <c r="K51" i="6"/>
  <c r="F51" i="6"/>
  <c r="P50" i="6"/>
  <c r="K50" i="6"/>
  <c r="F50" i="6"/>
  <c r="P49" i="6"/>
  <c r="K49" i="6"/>
  <c r="F49" i="6"/>
  <c r="P48" i="6"/>
  <c r="K48" i="6"/>
  <c r="F48" i="6"/>
  <c r="P47" i="6"/>
  <c r="K47" i="6"/>
  <c r="F47" i="6"/>
  <c r="P46" i="6"/>
  <c r="K46" i="6"/>
  <c r="F46" i="6"/>
  <c r="P45" i="6"/>
  <c r="K45" i="6"/>
  <c r="F45" i="6"/>
  <c r="P44" i="6"/>
  <c r="K44" i="6"/>
  <c r="F44" i="6"/>
  <c r="P43" i="6"/>
  <c r="K43" i="6"/>
  <c r="F43" i="6"/>
  <c r="P42" i="6"/>
  <c r="K42" i="6"/>
  <c r="F42" i="6"/>
  <c r="P41" i="6"/>
  <c r="K41" i="6"/>
  <c r="F41" i="6"/>
  <c r="P40" i="6"/>
  <c r="K40" i="6"/>
  <c r="F40" i="6"/>
  <c r="P39" i="6"/>
  <c r="K39" i="6"/>
  <c r="F39" i="6"/>
  <c r="P38" i="6"/>
  <c r="K38" i="6"/>
  <c r="F38" i="6"/>
  <c r="P37" i="6"/>
  <c r="K37" i="6"/>
  <c r="F37" i="6"/>
  <c r="P36" i="6"/>
  <c r="K36" i="6"/>
  <c r="F36" i="6"/>
  <c r="P35" i="6"/>
  <c r="K35" i="6"/>
  <c r="F35" i="6"/>
  <c r="P34" i="6"/>
  <c r="K34" i="6"/>
  <c r="F34" i="6"/>
  <c r="P33" i="6"/>
  <c r="K33" i="6"/>
  <c r="F33" i="6"/>
  <c r="P32" i="6"/>
  <c r="K32" i="6"/>
  <c r="F32" i="6"/>
  <c r="P31" i="6"/>
  <c r="K31" i="6"/>
  <c r="F31" i="6"/>
  <c r="P30" i="6"/>
  <c r="K30" i="6"/>
  <c r="F30" i="6"/>
  <c r="P29" i="6"/>
  <c r="K29" i="6"/>
  <c r="F29" i="6"/>
  <c r="P28" i="6"/>
  <c r="K28" i="6"/>
  <c r="F28" i="6"/>
  <c r="P27" i="6"/>
  <c r="K27" i="6"/>
  <c r="F27" i="6"/>
  <c r="P26" i="6"/>
  <c r="K26" i="6"/>
  <c r="F26" i="6"/>
  <c r="P25" i="6"/>
  <c r="K25" i="6"/>
  <c r="F25" i="6"/>
  <c r="P24" i="6"/>
  <c r="K24" i="6"/>
  <c r="F24" i="6"/>
  <c r="P23" i="6"/>
  <c r="K23" i="6"/>
  <c r="F23" i="6"/>
  <c r="P22" i="6"/>
  <c r="K22" i="6"/>
  <c r="F22" i="6"/>
  <c r="P21" i="6"/>
  <c r="K21" i="6"/>
  <c r="F21" i="6"/>
  <c r="P20" i="6"/>
  <c r="K20" i="6"/>
  <c r="F20" i="6"/>
  <c r="P19" i="6"/>
  <c r="K19" i="6"/>
  <c r="F19" i="6"/>
  <c r="P18" i="6"/>
  <c r="K18" i="6"/>
  <c r="F18" i="6"/>
  <c r="P17" i="6"/>
  <c r="K17" i="6"/>
  <c r="F17" i="6"/>
  <c r="P16" i="6"/>
  <c r="K16" i="6"/>
  <c r="F16" i="6"/>
  <c r="P15" i="6"/>
  <c r="K15" i="6"/>
  <c r="F15" i="6"/>
  <c r="P14" i="6"/>
  <c r="K14" i="6"/>
  <c r="F14" i="6"/>
  <c r="P13" i="6"/>
  <c r="K13" i="6"/>
  <c r="F13" i="6"/>
  <c r="P12" i="6"/>
  <c r="K12" i="6"/>
  <c r="F12" i="6"/>
  <c r="P11" i="6"/>
  <c r="K11" i="6"/>
  <c r="F11" i="6"/>
  <c r="P10" i="6"/>
  <c r="K10" i="6"/>
  <c r="F10" i="6"/>
  <c r="P9" i="6"/>
  <c r="K9" i="6"/>
  <c r="F9" i="6"/>
  <c r="P8" i="6"/>
  <c r="K8" i="6"/>
  <c r="F8" i="6"/>
  <c r="P7" i="6"/>
  <c r="K7" i="6"/>
  <c r="F7" i="6"/>
  <c r="P6" i="6"/>
  <c r="K6" i="6"/>
  <c r="F6" i="6"/>
  <c r="C62" i="5"/>
  <c r="B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U62" i="4"/>
  <c r="P62" i="4"/>
  <c r="K62" i="4"/>
  <c r="F62" i="4"/>
  <c r="U61" i="4"/>
  <c r="P61" i="4"/>
  <c r="K61" i="4"/>
  <c r="F61" i="4"/>
  <c r="U60" i="4"/>
  <c r="P60" i="4"/>
  <c r="K60" i="4"/>
  <c r="F60" i="4"/>
  <c r="U59" i="4"/>
  <c r="P59" i="4"/>
  <c r="K59" i="4"/>
  <c r="F59" i="4"/>
  <c r="U58" i="4"/>
  <c r="P58" i="4"/>
  <c r="K58" i="4"/>
  <c r="F58" i="4"/>
  <c r="U57" i="4"/>
  <c r="P57" i="4"/>
  <c r="K57" i="4"/>
  <c r="F57" i="4"/>
  <c r="U56" i="4"/>
  <c r="P56" i="4"/>
  <c r="K56" i="4"/>
  <c r="F56" i="4"/>
  <c r="U55" i="4"/>
  <c r="P55" i="4"/>
  <c r="K55" i="4"/>
  <c r="F55" i="4"/>
  <c r="U54" i="4"/>
  <c r="P54" i="4"/>
  <c r="K54" i="4"/>
  <c r="F54" i="4"/>
  <c r="U53" i="4"/>
  <c r="P53" i="4"/>
  <c r="K53" i="4"/>
  <c r="F53" i="4"/>
  <c r="U52" i="4"/>
  <c r="P52" i="4"/>
  <c r="K52" i="4"/>
  <c r="F52" i="4"/>
  <c r="U51" i="4"/>
  <c r="P51" i="4"/>
  <c r="K51" i="4"/>
  <c r="F51" i="4"/>
  <c r="U50" i="4"/>
  <c r="P50" i="4"/>
  <c r="K50" i="4"/>
  <c r="F50" i="4"/>
  <c r="U49" i="4"/>
  <c r="P49" i="4"/>
  <c r="K49" i="4"/>
  <c r="F49" i="4"/>
  <c r="U48" i="4"/>
  <c r="P48" i="4"/>
  <c r="K48" i="4"/>
  <c r="F48" i="4"/>
  <c r="U47" i="4"/>
  <c r="P47" i="4"/>
  <c r="K47" i="4"/>
  <c r="F47" i="4"/>
  <c r="U46" i="4"/>
  <c r="P46" i="4"/>
  <c r="K46" i="4"/>
  <c r="F46" i="4"/>
  <c r="U45" i="4"/>
  <c r="P45" i="4"/>
  <c r="K45" i="4"/>
  <c r="F45" i="4"/>
  <c r="U44" i="4"/>
  <c r="P44" i="4"/>
  <c r="K44" i="4"/>
  <c r="F44" i="4"/>
  <c r="U43" i="4"/>
  <c r="P43" i="4"/>
  <c r="K43" i="4"/>
  <c r="F43" i="4"/>
  <c r="U42" i="4"/>
  <c r="P42" i="4"/>
  <c r="K42" i="4"/>
  <c r="F42" i="4"/>
  <c r="U41" i="4"/>
  <c r="P41" i="4"/>
  <c r="K41" i="4"/>
  <c r="F41" i="4"/>
  <c r="U40" i="4"/>
  <c r="P40" i="4"/>
  <c r="K40" i="4"/>
  <c r="F40" i="4"/>
  <c r="U39" i="4"/>
  <c r="P39" i="4"/>
  <c r="K39" i="4"/>
  <c r="F39" i="4"/>
  <c r="U38" i="4"/>
  <c r="P38" i="4"/>
  <c r="K38" i="4"/>
  <c r="F38" i="4"/>
  <c r="U37" i="4"/>
  <c r="P37" i="4"/>
  <c r="K37" i="4"/>
  <c r="F37" i="4"/>
  <c r="U36" i="4"/>
  <c r="P36" i="4"/>
  <c r="K36" i="4"/>
  <c r="F36" i="4"/>
  <c r="U35" i="4"/>
  <c r="P35" i="4"/>
  <c r="K35" i="4"/>
  <c r="F35" i="4"/>
  <c r="U34" i="4"/>
  <c r="P34" i="4"/>
  <c r="K34" i="4"/>
  <c r="F34" i="4"/>
  <c r="U33" i="4"/>
  <c r="P33" i="4"/>
  <c r="K33" i="4"/>
  <c r="F33" i="4"/>
  <c r="U32" i="4"/>
  <c r="P32" i="4"/>
  <c r="K32" i="4"/>
  <c r="F32" i="4"/>
  <c r="U31" i="4"/>
  <c r="P31" i="4"/>
  <c r="K31" i="4"/>
  <c r="F31" i="4"/>
  <c r="U30" i="4"/>
  <c r="P30" i="4"/>
  <c r="K30" i="4"/>
  <c r="F30" i="4"/>
  <c r="U29" i="4"/>
  <c r="P29" i="4"/>
  <c r="K29" i="4"/>
  <c r="F29" i="4"/>
  <c r="U28" i="4"/>
  <c r="P28" i="4"/>
  <c r="K28" i="4"/>
  <c r="F28" i="4"/>
  <c r="U27" i="4"/>
  <c r="P27" i="4"/>
  <c r="K27" i="4"/>
  <c r="F27" i="4"/>
  <c r="U26" i="4"/>
  <c r="P26" i="4"/>
  <c r="K26" i="4"/>
  <c r="F26" i="4"/>
  <c r="U25" i="4"/>
  <c r="P25" i="4"/>
  <c r="K25" i="4"/>
  <c r="F25" i="4"/>
  <c r="U24" i="4"/>
  <c r="P24" i="4"/>
  <c r="K24" i="4"/>
  <c r="F24" i="4"/>
  <c r="U23" i="4"/>
  <c r="P23" i="4"/>
  <c r="K23" i="4"/>
  <c r="F23" i="4"/>
  <c r="U22" i="4"/>
  <c r="P22" i="4"/>
  <c r="K22" i="4"/>
  <c r="F22" i="4"/>
  <c r="U21" i="4"/>
  <c r="P21" i="4"/>
  <c r="K21" i="4"/>
  <c r="F21" i="4"/>
  <c r="U20" i="4"/>
  <c r="P20" i="4"/>
  <c r="K20" i="4"/>
  <c r="F20" i="4"/>
  <c r="U19" i="4"/>
  <c r="P19" i="4"/>
  <c r="K19" i="4"/>
  <c r="F19" i="4"/>
  <c r="U18" i="4"/>
  <c r="P18" i="4"/>
  <c r="K18" i="4"/>
  <c r="F18" i="4"/>
  <c r="U17" i="4"/>
  <c r="P17" i="4"/>
  <c r="K17" i="4"/>
  <c r="F17" i="4"/>
  <c r="U16" i="4"/>
  <c r="P16" i="4"/>
  <c r="K16" i="4"/>
  <c r="F16" i="4"/>
  <c r="U15" i="4"/>
  <c r="P15" i="4"/>
  <c r="K15" i="4"/>
  <c r="F15" i="4"/>
  <c r="U14" i="4"/>
  <c r="P14" i="4"/>
  <c r="K14" i="4"/>
  <c r="F14" i="4"/>
  <c r="U13" i="4"/>
  <c r="P13" i="4"/>
  <c r="K13" i="4"/>
  <c r="F13" i="4"/>
  <c r="U12" i="4"/>
  <c r="P12" i="4"/>
  <c r="K12" i="4"/>
  <c r="F12" i="4"/>
  <c r="U11" i="4"/>
  <c r="P11" i="4"/>
  <c r="K11" i="4"/>
  <c r="F11" i="4"/>
  <c r="U10" i="4"/>
  <c r="P10" i="4"/>
  <c r="K10" i="4"/>
  <c r="F10" i="4"/>
  <c r="U9" i="4"/>
  <c r="P9" i="4"/>
  <c r="K9" i="4"/>
  <c r="F9" i="4"/>
  <c r="U8" i="4"/>
  <c r="P8" i="4"/>
  <c r="K8" i="4"/>
  <c r="F8" i="4"/>
  <c r="U7" i="4"/>
  <c r="P7" i="4"/>
  <c r="K7" i="4"/>
  <c r="F7" i="4"/>
  <c r="U6" i="4"/>
  <c r="P6" i="4"/>
  <c r="K6" i="4"/>
  <c r="F6" i="4"/>
  <c r="C62" i="3"/>
  <c r="E62" i="3" s="1"/>
  <c r="B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62" i="2"/>
  <c r="B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U62" i="1"/>
  <c r="P62" i="1"/>
  <c r="K62" i="1"/>
  <c r="F62" i="1"/>
  <c r="U61" i="1"/>
  <c r="P61" i="1"/>
  <c r="K61" i="1"/>
  <c r="F61" i="1"/>
  <c r="U60" i="1"/>
  <c r="P60" i="1"/>
  <c r="K60" i="1"/>
  <c r="F60" i="1"/>
  <c r="U59" i="1"/>
  <c r="P59" i="1"/>
  <c r="K59" i="1"/>
  <c r="F59" i="1"/>
  <c r="U58" i="1"/>
  <c r="P58" i="1"/>
  <c r="K58" i="1"/>
  <c r="F58" i="1"/>
  <c r="U57" i="1"/>
  <c r="P57" i="1"/>
  <c r="K57" i="1"/>
  <c r="F57" i="1"/>
  <c r="U56" i="1"/>
  <c r="P56" i="1"/>
  <c r="K56" i="1"/>
  <c r="F56" i="1"/>
  <c r="U55" i="1"/>
  <c r="P55" i="1"/>
  <c r="K55" i="1"/>
  <c r="F55" i="1"/>
  <c r="U54" i="1"/>
  <c r="P54" i="1"/>
  <c r="K54" i="1"/>
  <c r="F54" i="1"/>
  <c r="U53" i="1"/>
  <c r="P53" i="1"/>
  <c r="K53" i="1"/>
  <c r="F53" i="1"/>
  <c r="U52" i="1"/>
  <c r="P52" i="1"/>
  <c r="K52" i="1"/>
  <c r="F52" i="1"/>
  <c r="U51" i="1"/>
  <c r="P51" i="1"/>
  <c r="K51" i="1"/>
  <c r="F51" i="1"/>
  <c r="U50" i="1"/>
  <c r="P50" i="1"/>
  <c r="K50" i="1"/>
  <c r="F50" i="1"/>
  <c r="U49" i="1"/>
  <c r="P49" i="1"/>
  <c r="K49" i="1"/>
  <c r="F49" i="1"/>
  <c r="U48" i="1"/>
  <c r="P48" i="1"/>
  <c r="K48" i="1"/>
  <c r="F48" i="1"/>
  <c r="U47" i="1"/>
  <c r="P47" i="1"/>
  <c r="K47" i="1"/>
  <c r="F47" i="1"/>
  <c r="U46" i="1"/>
  <c r="P46" i="1"/>
  <c r="K46" i="1"/>
  <c r="F46" i="1"/>
  <c r="U45" i="1"/>
  <c r="P45" i="1"/>
  <c r="K45" i="1"/>
  <c r="F45" i="1"/>
  <c r="U44" i="1"/>
  <c r="P44" i="1"/>
  <c r="K44" i="1"/>
  <c r="F44" i="1"/>
  <c r="U43" i="1"/>
  <c r="P43" i="1"/>
  <c r="K43" i="1"/>
  <c r="F43" i="1"/>
  <c r="U42" i="1"/>
  <c r="P42" i="1"/>
  <c r="K42" i="1"/>
  <c r="F42" i="1"/>
  <c r="U41" i="1"/>
  <c r="P41" i="1"/>
  <c r="K41" i="1"/>
  <c r="F41" i="1"/>
  <c r="U40" i="1"/>
  <c r="P40" i="1"/>
  <c r="K40" i="1"/>
  <c r="F40" i="1"/>
  <c r="U39" i="1"/>
  <c r="P39" i="1"/>
  <c r="K39" i="1"/>
  <c r="F39" i="1"/>
  <c r="U38" i="1"/>
  <c r="P38" i="1"/>
  <c r="K38" i="1"/>
  <c r="F38" i="1"/>
  <c r="U37" i="1"/>
  <c r="P37" i="1"/>
  <c r="K37" i="1"/>
  <c r="F37" i="1"/>
  <c r="U36" i="1"/>
  <c r="P36" i="1"/>
  <c r="K36" i="1"/>
  <c r="F36" i="1"/>
  <c r="U35" i="1"/>
  <c r="P35" i="1"/>
  <c r="K35" i="1"/>
  <c r="F35" i="1"/>
  <c r="U34" i="1"/>
  <c r="P34" i="1"/>
  <c r="K34" i="1"/>
  <c r="F34" i="1"/>
  <c r="U33" i="1"/>
  <c r="P33" i="1"/>
  <c r="K33" i="1"/>
  <c r="F33" i="1"/>
  <c r="U32" i="1"/>
  <c r="P32" i="1"/>
  <c r="K32" i="1"/>
  <c r="F32" i="1"/>
  <c r="U31" i="1"/>
  <c r="P31" i="1"/>
  <c r="K31" i="1"/>
  <c r="F31" i="1"/>
  <c r="U30" i="1"/>
  <c r="P30" i="1"/>
  <c r="K30" i="1"/>
  <c r="F30" i="1"/>
  <c r="U29" i="1"/>
  <c r="P29" i="1"/>
  <c r="K29" i="1"/>
  <c r="F29" i="1"/>
  <c r="U28" i="1"/>
  <c r="P28" i="1"/>
  <c r="K28" i="1"/>
  <c r="F28" i="1"/>
  <c r="U27" i="1"/>
  <c r="P27" i="1"/>
  <c r="K27" i="1"/>
  <c r="F27" i="1"/>
  <c r="U26" i="1"/>
  <c r="P26" i="1"/>
  <c r="K26" i="1"/>
  <c r="F26" i="1"/>
  <c r="U25" i="1"/>
  <c r="P25" i="1"/>
  <c r="K25" i="1"/>
  <c r="F25" i="1"/>
  <c r="U24" i="1"/>
  <c r="P24" i="1"/>
  <c r="K24" i="1"/>
  <c r="F24" i="1"/>
  <c r="U23" i="1"/>
  <c r="P23" i="1"/>
  <c r="K23" i="1"/>
  <c r="F23" i="1"/>
  <c r="U22" i="1"/>
  <c r="P22" i="1"/>
  <c r="K22" i="1"/>
  <c r="F22" i="1"/>
  <c r="U21" i="1"/>
  <c r="P21" i="1"/>
  <c r="K21" i="1"/>
  <c r="F21" i="1"/>
  <c r="U20" i="1"/>
  <c r="P20" i="1"/>
  <c r="K20" i="1"/>
  <c r="F20" i="1"/>
  <c r="U19" i="1"/>
  <c r="P19" i="1"/>
  <c r="K19" i="1"/>
  <c r="F19" i="1"/>
  <c r="U18" i="1"/>
  <c r="K18" i="1"/>
  <c r="F18" i="1"/>
  <c r="U17" i="1"/>
  <c r="P17" i="1"/>
  <c r="K17" i="1"/>
  <c r="F17" i="1"/>
  <c r="U16" i="1"/>
  <c r="P16" i="1"/>
  <c r="K16" i="1"/>
  <c r="F16" i="1"/>
  <c r="K15" i="1"/>
  <c r="F15" i="1"/>
  <c r="U14" i="1"/>
  <c r="P14" i="1"/>
  <c r="K14" i="1"/>
  <c r="F14" i="1"/>
  <c r="U13" i="1"/>
  <c r="P13" i="1"/>
  <c r="K13" i="1"/>
  <c r="F13" i="1"/>
  <c r="U12" i="1"/>
  <c r="P12" i="1"/>
  <c r="K12" i="1"/>
  <c r="F12" i="1"/>
  <c r="U11" i="1"/>
  <c r="P11" i="1"/>
  <c r="K11" i="1"/>
  <c r="F11" i="1"/>
  <c r="U10" i="1"/>
  <c r="P10" i="1"/>
  <c r="K10" i="1"/>
  <c r="F10" i="1"/>
  <c r="U9" i="1"/>
  <c r="P9" i="1"/>
  <c r="K9" i="1"/>
  <c r="F9" i="1"/>
  <c r="U8" i="1"/>
  <c r="P8" i="1"/>
  <c r="K8" i="1"/>
  <c r="F8" i="1"/>
  <c r="U7" i="1"/>
  <c r="P7" i="1"/>
  <c r="K7" i="1"/>
  <c r="F7" i="1"/>
  <c r="U6" i="1"/>
  <c r="P6" i="1"/>
  <c r="K6" i="1"/>
  <c r="F6" i="1"/>
  <c r="B62" i="40" l="1"/>
  <c r="B62" i="23"/>
  <c r="D62" i="23"/>
  <c r="C62" i="40"/>
  <c r="E62" i="30"/>
  <c r="B62" i="39"/>
  <c r="C63" i="39"/>
  <c r="C62" i="39"/>
  <c r="E62" i="5"/>
  <c r="B63" i="39"/>
  <c r="E62" i="7"/>
  <c r="E62" i="18"/>
  <c r="E62" i="28"/>
  <c r="E62" i="2"/>
  <c r="E62" i="14"/>
  <c r="E62" i="25"/>
  <c r="C64" i="40" l="1"/>
  <c r="E62" i="39"/>
</calcChain>
</file>

<file path=xl/sharedStrings.xml><?xml version="1.0" encoding="utf-8"?>
<sst xmlns="http://schemas.openxmlformats.org/spreadsheetml/2006/main" count="4250" uniqueCount="186">
  <si>
    <t xml:space="preserve">  Отчёт о выполнении муниципального задания по предоставлению муниципальных услуг (выполнению работ) за 2020 год</t>
  </si>
  <si>
    <t xml:space="preserve">Полное наименование ОУ </t>
  </si>
  <si>
    <t>Единица измерения</t>
  </si>
  <si>
    <t>Посещаемость детьми организации, оказывающей услугу</t>
  </si>
  <si>
    <t>Отклонение от установленного показателя качества</t>
  </si>
  <si>
    <t>Превышение допустимого (возможного) отклонения (G)</t>
  </si>
  <si>
    <t>Доля аттестованных педагогов от количества педагогов, подлежащих аттестации</t>
  </si>
  <si>
    <t>Доля педагогов, прошедших повышение квалификации, от количества педагогов, подлежащих прохождению повышения квалификации</t>
  </si>
  <si>
    <t xml:space="preserve">Доля педагогов, имеющих специальное педагогическое образование </t>
  </si>
  <si>
    <t>Причины превышения допустимого (возможного) отклонения</t>
  </si>
  <si>
    <t>План (Kп)</t>
  </si>
  <si>
    <t>Факт (Кф)</t>
  </si>
  <si>
    <t>Допустимое (возможное)</t>
  </si>
  <si>
    <t>Факти-ческое (Ко)</t>
  </si>
  <si>
    <t>Реализация основных общеобразовательных программ дошкольного образования (от 3 лет до 8 лет, группа полного дня)</t>
  </si>
  <si>
    <t>муниципальное бюджетное дошкольное образовательное учреждение "Детский сад № 1"</t>
  </si>
  <si>
    <t>процент</t>
  </si>
  <si>
    <t>муниципальное бюджетное дошкольное образовательное учреждение "Детский сад № 2 комбинированного вида"</t>
  </si>
  <si>
    <t>муниципальное автономное  дошкольное образовательное учреждение "Детский сад № 3"</t>
  </si>
  <si>
    <t>муниципальное бюджетное дошкольное образовательное учреждение "Детский сад № 4 "</t>
  </si>
  <si>
    <t>муниципальное автономное  дошкольное образовательное учреждение "Детский сад № 5"</t>
  </si>
  <si>
    <t>муниципальное бюджетное дошкольное образовательное учреждение "Детский сад № 6 "</t>
  </si>
  <si>
    <t>униципальное бюджетное дошкольное образовательное учреждение "Детский сад № 8 "</t>
  </si>
  <si>
    <t>муниципальное бюджетное дошкольное образовательное учреждение "Детский сад № 9 комбинированного вида"</t>
  </si>
  <si>
    <t>муниципальное бюджетное дошкольное образовательное учреждение "Детский сад № 10 комбинированного вида"</t>
  </si>
  <si>
    <t>муниципальное бюджетное дошкольное образовательное учреждение "Детский сад № 11"</t>
  </si>
  <si>
    <t>муниципальное бюджетное дошкольное образовательное учреждение "Детский сад № 12 комбинированного вида"</t>
  </si>
  <si>
    <t>муниципальное бюджетное дошкольное образовательное учреждение "Детский сад № 13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</si>
  <si>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автономное дошкольное образовательное учреждение "Детский сад № 15 комбинированного вида"</t>
  </si>
  <si>
    <t>муниципальное бюджетное дошкольное образовательное учреждение "Детский сад № 16"</t>
  </si>
  <si>
    <t>муниципальное бюджетное дошкольное образовательное учреждение "Детский сад № 22"</t>
  </si>
  <si>
    <t>муниципальное бюджетное дошкольное образовательное учреждение "Детский сад № 25 комбинированного вида"</t>
  </si>
  <si>
    <t>муниципальное бюджетное дошкольное образовательное учреждение "Детский сад № 27 компенсирующего вида"</t>
  </si>
  <si>
    <t>муниципальное бюджетное дошкольное образовательное учреждение "Детский сад № 33 комбинированного вида"</t>
  </si>
  <si>
    <t>муниципальное бюджетное дошкольное образовательное учреждение "Детский сад № 34"</t>
  </si>
  <si>
    <t>муниципальное бюджетное дошкольное образовательное учреждение "Детский сад № 41 комбинированного вида"</t>
  </si>
  <si>
    <t>муниципальное бюджетное дошкольное образовательное учреждение "Детский сад № 42"</t>
  </si>
  <si>
    <t>низкая посещаемость в период пандемии по заявлениям родителей</t>
  </si>
  <si>
    <t>муниципальное бюджетное дошкольное образовательное учреждение "Детский сад № 46"</t>
  </si>
  <si>
    <t>муниципальное бюджетное дошкольное образовательное учреждение "Детский сад № 52"</t>
  </si>
  <si>
    <t>Самоизоляция детей по заявлениям родителей</t>
  </si>
  <si>
    <t>муниципальное бюджетное дошкольное образовательное учреждение "Детский сад № 57"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</si>
  <si>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</si>
  <si>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59"</t>
  </si>
  <si>
    <t>муниципальное бюджетное дошкольное образовательное учреждение "Детский сад № 62"</t>
  </si>
  <si>
    <t>муниципальное бюджетное дошкольное образовательное учреждение "Детский сад № 65"</t>
  </si>
  <si>
    <t>муниципальное бюджетное дошкольное образовательное учреждение "Детский сад № 68"</t>
  </si>
  <si>
    <t>муниципальное бюджетное дошкольное образовательное учреждение "Детский сад № 70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</si>
  <si>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бюджетное дошкольное образовательное учреждение "Детский сад № 72"</t>
  </si>
  <si>
    <t>муниципальное бюджетное дошкольное образовательное учреждение "Детский сад № 73 комбинированного вида"</t>
  </si>
  <si>
    <t>муниципальное бюджетное дошкольное образовательное учреждение "Детский сад № 74"</t>
  </si>
  <si>
    <t xml:space="preserve"> </t>
  </si>
  <si>
    <t>муниципальное бюджетное дошкольное образовательное учреждение "Детский сад № 78"</t>
  </si>
  <si>
    <t>муниципальное бюджетное дошкольное образовательное учреждение "Детский сад № 79"</t>
  </si>
  <si>
    <t>муниципальное бюджетное дошкольное образовательное учреждение "Детский сад № 82 комбинированного вида"</t>
  </si>
  <si>
    <t>муниципальное бюджетное дошкольное образовательное учреждение "Детский сад № 83"</t>
  </si>
  <si>
    <t>муниципальное бюджетное дошкольное образовательное учреждение "Детский сад № 84 общеразвивающего вида с приоритет. осуществлением деятельности по художественно-эстетическому направлению развития детей"</t>
  </si>
  <si>
    <t>муниципальное бюджетное дошкольное образовательное учреждение "Детский сад № 85 комбинированного вида"</t>
  </si>
  <si>
    <t>муниципальное бюджетное дошкольное образовательное учреждение "Детский сад № 86"</t>
  </si>
  <si>
    <t>муниципальное бюджетное дошкольное образовательное учреждение "Детский сад № 87 комбинированного вида"</t>
  </si>
  <si>
    <t>муниципальное бюджетное дошкольное образовательное учреждение "Детский сад № 88 комбинированного вида"</t>
  </si>
  <si>
    <t>муниципальное бюджетное дошкольное образовательное учреждение "Детский сад № 89"</t>
  </si>
  <si>
    <t>муниципальное бюджетное дошкольное образовательное учреждение "Детский сад № 90 комбинированного вида"</t>
  </si>
  <si>
    <t>муниципальное бюджетное дошкольное образовательное учреждение "Детский сад № 91"</t>
  </si>
  <si>
    <t>муниципальное бюджетное дошкольное образовательное учреждение "Детский сад № 93"</t>
  </si>
  <si>
    <t>муниципальное бюджетное дошкольное образовательное учреждение "Детский сад № 94"</t>
  </si>
  <si>
    <t>муниципальное бюджетное дошкольное образовательное учреждение "Детский сад № 95 комбинированного вида"</t>
  </si>
  <si>
    <t>муниципальное бюджетное дошкольное образовательное учреждение "Детский сад № 96"</t>
  </si>
  <si>
    <t>муниципальное бюджетное дошкольное образовательное учреждение "Детский сад № 97 комбинированного вида"</t>
  </si>
  <si>
    <t>муниципальное бюджетное дошкольное образовательное учреждение "Детский сад № 98"</t>
  </si>
  <si>
    <t>муниципальное бюджетное дошкольное образовательное учреждение "Детский сад № 100 комбинированного вида"</t>
  </si>
  <si>
    <t>муниципальное бюджетное дошкольное образовательное учреждение "Детский сад № 101"</t>
  </si>
  <si>
    <t>муниципальное бюджетное дошкольное образовательное учреждение "Детский сад № 102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</si>
  <si>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бюджетное дошкольное образовательное учреждение "Детский сад №103"</t>
  </si>
  <si>
    <t>муниципальное бюджетное дошкольное образовательное учреждение "Детский сад № 104"</t>
  </si>
  <si>
    <t>муниципальное бюджетное дошкольное образовательное учреждение "Детский сад № 106 комбинированного вида"</t>
  </si>
  <si>
    <t xml:space="preserve"> Отчёт о выполнении муниципального задания по предоставлению муниципальных услуг (выполнению работ)                                                                   за 2020 год</t>
  </si>
  <si>
    <t> </t>
  </si>
  <si>
    <t>Число обучающихся, человек</t>
  </si>
  <si>
    <t>Отклонение от установленного показателя объёма, %</t>
  </si>
  <si>
    <t>Превышение допустимого (возможного) отклонения, % (G)</t>
  </si>
  <si>
    <t>План (Оп)</t>
  </si>
  <si>
    <t>Факт (Оф)</t>
  </si>
  <si>
    <t>Факти-ческое (Оо)</t>
  </si>
  <si>
    <t>муниципальное автономное дошкольное образовательное учреждение "Детский сад № 3"</t>
  </si>
  <si>
    <t>муниципальное бюджетное  дошкольное образовательное учреждение "Детский сад № 4"</t>
  </si>
  <si>
    <t xml:space="preserve">   </t>
  </si>
  <si>
    <t>Итого:</t>
  </si>
  <si>
    <t>Отчёт о выполнении муниципального задания по предоставлению муниципальных услуг (выполнению работ) за 2020 год</t>
  </si>
  <si>
    <t>Реализация основных общеобразовательных программ дошкольного образования                                                                                       (от 3 лет до 8 лет, группа сокращенного дня)</t>
  </si>
  <si>
    <t>муниципальное бюджетное дошкольное образовательное учреждение "Детский сад № 4"</t>
  </si>
  <si>
    <t>муниципальное бюджетное дошкольное образовательное учреждение "Детский сад № 6"</t>
  </si>
  <si>
    <t>наличие вакансий из-за отсутствия детей в очереди</t>
  </si>
  <si>
    <t>Отчёт о выполнении муниципального задания по предоставлению муниципальных услуг  (выполнению работ) за  2020 год</t>
  </si>
  <si>
    <t>Реализация основных общеобразовательных программ дошкольного образования (от 3 лет до 8 лет, группа сокращенного дня)</t>
  </si>
  <si>
    <t>униципальное бюджетное дошкольное образовательное учреждение "Детский сад № 8"</t>
  </si>
  <si>
    <t>Отчёт о выполнении муниципального задания по предоставлению муниципальных услуг (выполнению работ) за  2020 год</t>
  </si>
  <si>
    <t>Фактическое (Оо)</t>
  </si>
  <si>
    <t>Реализация основных общеобразовательных программ дошкольного образования  (адаптированная образовательная программа для обучающихся  с ограниченными возможностями здоровья (ОВЗ) от 3 лет до 8 лет, группа полного дня)</t>
  </si>
  <si>
    <t xml:space="preserve"> Превышение допустимого (возможного) отклонения (G)</t>
  </si>
  <si>
    <t>Реализация основных общеобразовательных программ дошкольного образования  (адаптированная образовательная программа для обучающихся с ограниченными возможностями здоровья (ОВЗ) от 3 лет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</si>
  <si>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 для детей-инвалидов, обучающихся по состоянию здоровья на дому, от 3 лет до 8 лет, группа сокращенного дня)</t>
  </si>
  <si>
    <t>Отчёт о выполнении муниципального задания по предоставлению муниципальных услуг (выполнению работ)                                    за   2020 год</t>
  </si>
  <si>
    <t>Реализация основных общеобразовательных программ дошкольного образования (адаптированная образовательная программа для обучающихся с ограниченными возможностями здоровья (ОВЗ) от 3 лет до 8 лет, группа сокращенного дня)</t>
  </si>
  <si>
    <t>Открыты вакантные места</t>
  </si>
  <si>
    <t>Реализация основных общеобразовательных программ дошкольного образования  (адаптированная образовательная программа для обучающихся с ограниченными возможностями здоровья (ОВЗ) от 3 лет до 8 лет, группа сокращенного дня)</t>
  </si>
  <si>
    <t>один педагог получил специальное педагогичекое образование</t>
  </si>
  <si>
    <t>Отчёт о выполнении муниципального задания по предоставлению муниципальных услуг (выполнению работ)                                                    за  2020 год</t>
  </si>
  <si>
    <t>Реализация основных общеобразовательных программ дошкольного образования (дети-инвалиды, обучающиеся по состоянию здоровья на дому, от 3 лет до 8 лет, группа полного дня)</t>
  </si>
  <si>
    <t>Отчёт о выполнении муниципального задания по предоставлению муниципальных услуг  (выполнению работ) за 2020 год</t>
  </si>
  <si>
    <t>Реализация основных общеобразовательных программ дошкольного образования (дети-инвалиды, обучающихся по состоянию здоровья на дому, от 3 лет до 8 лет, группа полного дня)</t>
  </si>
  <si>
    <t>Реализация основных общеобразовательных программ дошкольного образования  (от 1 года до 3 лет, группа полного дня)</t>
  </si>
  <si>
    <t>переподготовка 1 педагога</t>
  </si>
  <si>
    <t>адаптация детей</t>
  </si>
  <si>
    <t>8 детей проходят мед. комиссию</t>
  </si>
  <si>
    <t>один  педагог получил педагогическое образование</t>
  </si>
  <si>
    <t>Отчёт о выполнении муниципального задания по предоставлению муниципальных услуг                                    (выполнению работ) за 2020 год</t>
  </si>
  <si>
    <t>Реализация основных общеобразовательных программ дошкольного образования                                                                 (от 1 года до 3 лет, группа полного дня)</t>
  </si>
  <si>
    <t>вакансии</t>
  </si>
  <si>
    <t>3 ребёнка проходят медкомиссию</t>
  </si>
  <si>
    <t>до 01.09.2020</t>
  </si>
  <si>
    <t>муниципальное бюджетное дошкольное образовательное учреждение "Детский сад № 103"</t>
  </si>
  <si>
    <t>Реализация основных общеобразовательных программ дошкольного образования                                                                                          (от 1 года до 3 лет, группа сокращенного дня)</t>
  </si>
  <si>
    <t>Реализация основных общеобразовательных программ дошкольного образования  (от 1 года до 3 лет, группа сокращенного дня)</t>
  </si>
  <si>
    <t>муниципальное бюджетное дошкольное образовательное учреждение "Детский сад № 20"</t>
  </si>
  <si>
    <t>Посещаемость детьми организации, оказываающей услугу</t>
  </si>
  <si>
    <t>Доля потребителей, удовлетворённых качеством оказания услуги</t>
  </si>
  <si>
    <t>Присмотр и уход (физические лица льготных категорий, определяемых учредителем, от 1 года  до 3 лет, группа полного дня)</t>
  </si>
  <si>
    <t>#REF!</t>
  </si>
  <si>
    <t>8 детей проходят мед.комиссию</t>
  </si>
  <si>
    <t>муниципальное бюджетное дошкольное образовательное учреждение "Детский сад №101"</t>
  </si>
  <si>
    <t>муниципальное бюджетное дошкольное образовательное учреждение "Детский сад №104"</t>
  </si>
  <si>
    <t>Число детей, человек</t>
  </si>
  <si>
    <t>Присмотр и уход (обучающиеся, за исключением детей-инвалидов и инвалидов от 1 года до 3 лет)</t>
  </si>
  <si>
    <t>Присмотр и уход (дети-инвалиды от 1 до 3 лет, группа полного дня)</t>
  </si>
  <si>
    <t>Чмсло детей, человек</t>
  </si>
  <si>
    <t>Примечание</t>
  </si>
  <si>
    <t>план (Оп)</t>
  </si>
  <si>
    <t>факт (Оф)</t>
  </si>
  <si>
    <t>Присмотр и уход до 3 лет - итог</t>
  </si>
  <si>
    <t>2 инвалида до 01.09.2020</t>
  </si>
  <si>
    <t>муниципальное бюджетное дошкольное образовательное учреждение "Детский сад № 89 комбинированного вида"</t>
  </si>
  <si>
    <t>1 инвалид до 01.09.2020</t>
  </si>
  <si>
    <t>проверка</t>
  </si>
  <si>
    <t xml:space="preserve">    </t>
  </si>
  <si>
    <t>Отчёт о выполнении муниципального задания по предоставлению муниципальных услуг (выполнению работ)                                                                                    за  2020 год</t>
  </si>
  <si>
    <t>Реализация основных общеобразовательных программ  дошкольного образования от 1 года до 3 лет ИТОГ</t>
  </si>
  <si>
    <t>прповерка</t>
  </si>
  <si>
    <t>Отчёт о выполнении муниципального задания по предоставлению муниципальных услуг (выполнению работ)  за  2020 год</t>
  </si>
  <si>
    <t>Чмсло обучающихся, человек</t>
  </si>
  <si>
    <t>Присмотр и уход (физические лица льготных категорий, определяемых учредителем, от 3 лет до 8 лет, группа сокращенного дня)</t>
  </si>
  <si>
    <t xml:space="preserve">наличие вакансий из-за отсутствия детей в очереди </t>
  </si>
  <si>
    <t>Присмотр и уход (физические лица льготных категорий, определяемых учредителем, от 3 лет до 8 лет, группа сокращённого дня)</t>
  </si>
  <si>
    <t>Присмотр и уход (физические лица льготных категорий, определяемых учредителем, от 3 лет до 8 лет)</t>
  </si>
  <si>
    <t>Присмотр и уход (физические лица льготных категорий, определяемых учредителем, от 3 лет до 8 лет, группа полного дня)</t>
  </si>
  <si>
    <t>по заявлению родителей 6 детей находились на самоизоляции с 27.03.2020 по 30.12.2020</t>
  </si>
  <si>
    <t> Отчёт о выполнении муниципального задания по предоставлению муниципальных услуг  (выполнению работ) за  2020 год</t>
  </si>
  <si>
    <t>Присмотр и уход (дети-инвалиды от 3 лет до 8 лет)</t>
  </si>
  <si>
    <t>Присмотр и уход (дети-инвалиды от 3 лет до 8 лет, группа полного дня)</t>
  </si>
  <si>
    <t>с 15.01.2020 до 02.03.2020</t>
  </si>
  <si>
    <t>до 01.09.2020,  с 01.11.2020</t>
  </si>
  <si>
    <t>Доля педагогов, имеющих специальное педагогическое образование</t>
  </si>
  <si>
    <t>Доля родителей (законных представителей), удовлетворенных качеством оказанной коррекционно-развивающей,компенсирующей и логопедической помощи</t>
  </si>
  <si>
    <t>Коррекционно-развивающая, компенсирующая и логопедическая помощь обучающимся</t>
  </si>
  <si>
    <t xml:space="preserve">  </t>
  </si>
  <si>
    <t>Число обучающихся, их родителей (законных представителей) и педагогических работников, человек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</si>
  <si>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</si>
  <si>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Доля получателей услуги, удовлетворенных качеством проведения психолого-педагогического консультирования</t>
  </si>
  <si>
    <t>Реализация основных общеобразовательных программ  дошкольного образования от 3 лет до 8 лет ИТОГ</t>
  </si>
  <si>
    <t>Присмотр и уход от 3 до 8 лет ИТОГ</t>
  </si>
  <si>
    <t>Присмотр  и уход 3-8 итог  в отличии от ОП не включает ДС № 88 (3 инвалида на дому)</t>
  </si>
  <si>
    <t>3 инвалида до 01.09.2020</t>
  </si>
  <si>
    <t>1 инвалид до 02.03.2020</t>
  </si>
  <si>
    <t xml:space="preserve">1 инвалид до 01.09.2020 </t>
  </si>
  <si>
    <t xml:space="preserve">2 инвалида до 01.09.2020 </t>
  </si>
  <si>
    <t>3 инвалида на дому</t>
  </si>
  <si>
    <t xml:space="preserve">1 инвалид до 02.03.2020 </t>
  </si>
  <si>
    <t xml:space="preserve">3 инвалида до 01.09.2020 </t>
  </si>
  <si>
    <t>1 инвалид на дому</t>
  </si>
  <si>
    <t>1 инвалид  с 01.09.2020 до 31.12.2020</t>
  </si>
  <si>
    <t xml:space="preserve">1 инвалид до 01.12.2020 </t>
  </si>
  <si>
    <t>Коэффициент соответствия муниципальной услуги установленным требованиям к качеству (Rq)</t>
  </si>
  <si>
    <t xml:space="preserve">Коэффициент соответствия муниципальной услуги установленным требованиям к качеству (Rq)   </t>
  </si>
  <si>
    <t>вакансии, группа работала с 03.02.2020 по 01.09.2020</t>
  </si>
  <si>
    <t>Реализация основных общеобразовательных программ дошкольного образования  (от 3 лет до 8 лет, группа полного дня)</t>
  </si>
  <si>
    <t xml:space="preserve">Присмотр и уход (физические лица льготных категорий, определяемых учредителем, от 1 года до 3 лет, ГСД)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</si>
</sst>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rgb="FF000000"/>
      <name val="Calibri"/>
    </font>
    <font>
      <b/>
      <sz val="12"/>
      <color rgb="FF000000"/>
      <name val="Times New Roman"/>
    </font>
    <font>
      <sz val="9"/>
      <color rgb="FF000000"/>
      <name val="Times New Roman"/>
    </font>
    <font>
      <sz val="11"/>
      <name val="Calibri"/>
    </font>
    <font>
      <b/>
      <i/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8"/>
      <color rgb="FF000000"/>
      <name val="Times New Roman"/>
    </font>
    <font>
      <sz val="11"/>
      <color theme="1"/>
      <name val="Calibri"/>
    </font>
    <font>
      <sz val="9"/>
      <color rgb="FF000000"/>
      <name val="Arial"/>
    </font>
    <font>
      <b/>
      <i/>
      <sz val="12"/>
      <color rgb="FF000000"/>
      <name val="Times New Roman"/>
    </font>
    <font>
      <b/>
      <i/>
      <sz val="11"/>
      <color rgb="FF000000"/>
      <name val="Calibri"/>
    </font>
    <font>
      <b/>
      <sz val="10"/>
      <color rgb="FF000000"/>
      <name val="Times New Roman"/>
    </font>
    <font>
      <sz val="11"/>
      <color rgb="FF000000"/>
      <name val="Times New Roman"/>
    </font>
    <font>
      <sz val="9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i/>
      <sz val="10"/>
      <color theme="1"/>
      <name val="Times New Roman"/>
    </font>
    <font>
      <sz val="9"/>
      <color rgb="FF000000"/>
      <name val="Calibri"/>
    </font>
    <font>
      <sz val="9"/>
      <color theme="1"/>
      <name val="Calibri"/>
    </font>
    <font>
      <i/>
      <sz val="9"/>
      <color rgb="FF000000"/>
      <name val="Times New Roman"/>
    </font>
    <font>
      <i/>
      <sz val="11"/>
      <color rgb="FF000000"/>
      <name val="Calibri"/>
    </font>
    <font>
      <sz val="11"/>
      <color theme="1"/>
      <name val="Calibri"/>
    </font>
    <font>
      <b/>
      <i/>
      <sz val="11"/>
      <color rgb="FF000000"/>
      <name val="Times New Roman"/>
    </font>
    <font>
      <b/>
      <sz val="14"/>
      <color rgb="FF000000"/>
      <name val="Times New Roman"/>
    </font>
    <font>
      <b/>
      <sz val="9"/>
      <color rgb="FF000000"/>
      <name val="Times New Roman"/>
    </font>
    <font>
      <b/>
      <sz val="9"/>
      <color theme="1"/>
      <name val="Times New Roman"/>
    </font>
    <font>
      <sz val="12"/>
      <color rgb="FF000000"/>
      <name val="Times New Roman"/>
    </font>
    <font>
      <b/>
      <sz val="12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7" xfId="0" applyFont="1" applyBorder="1"/>
    <xf numFmtId="0" fontId="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21" fillId="0" borderId="0" xfId="0" applyFont="1"/>
    <xf numFmtId="1" fontId="0" fillId="0" borderId="0" xfId="0" applyNumberFormat="1" applyFont="1"/>
    <xf numFmtId="0" fontId="2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wrapText="1"/>
    </xf>
    <xf numFmtId="0" fontId="0" fillId="0" borderId="7" xfId="0" applyFont="1" applyBorder="1" applyAlignment="1"/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164" fontId="0" fillId="0" borderId="0" xfId="0" applyNumberFormat="1" applyFont="1"/>
    <xf numFmtId="164" fontId="23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4" fontId="5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right" vertical="top" wrapText="1"/>
    </xf>
    <xf numFmtId="164" fontId="0" fillId="0" borderId="7" xfId="0" applyNumberFormat="1" applyFont="1" applyBorder="1"/>
    <xf numFmtId="0" fontId="5" fillId="0" borderId="7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1" fillId="0" borderId="7" xfId="0" applyFont="1" applyBorder="1"/>
    <xf numFmtId="0" fontId="27" fillId="0" borderId="7" xfId="0" applyFont="1" applyBorder="1" applyAlignment="1">
      <alignment vertical="top" wrapText="1"/>
    </xf>
    <xf numFmtId="0" fontId="2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15" fillId="0" borderId="7" xfId="0" applyFont="1" applyBorder="1" applyAlignment="1">
      <alignment vertical="center" wrapText="1"/>
    </xf>
    <xf numFmtId="0" fontId="18" fillId="0" borderId="7" xfId="0" applyFont="1" applyBorder="1" applyAlignment="1">
      <alignment wrapText="1"/>
    </xf>
    <xf numFmtId="0" fontId="5" fillId="4" borderId="17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center" wrapText="1"/>
    </xf>
    <xf numFmtId="1" fontId="11" fillId="0" borderId="7" xfId="0" applyNumberFormat="1" applyFont="1" applyBorder="1"/>
    <xf numFmtId="0" fontId="29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4" fillId="0" borderId="0" xfId="0" applyNumberFormat="1" applyFont="1"/>
    <xf numFmtId="1" fontId="11" fillId="0" borderId="0" xfId="0" applyNumberFormat="1" applyFont="1"/>
    <xf numFmtId="0" fontId="12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ont="1" applyFill="1" applyAlignment="1"/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" fillId="0" borderId="21" xfId="0" applyFont="1" applyBorder="1"/>
    <xf numFmtId="0" fontId="0" fillId="0" borderId="21" xfId="0" applyFont="1" applyBorder="1" applyAlignment="1"/>
    <xf numFmtId="0" fontId="0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/>
    <xf numFmtId="0" fontId="36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18" fillId="0" borderId="2" xfId="0" applyFont="1" applyBorder="1"/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9" fillId="0" borderId="2" xfId="0" applyFont="1" applyBorder="1"/>
    <xf numFmtId="0" fontId="32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36" fillId="0" borderId="21" xfId="0" applyFont="1" applyBorder="1"/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5" fillId="0" borderId="21" xfId="0" applyFont="1" applyBorder="1"/>
    <xf numFmtId="0" fontId="35" fillId="0" borderId="26" xfId="0" applyFont="1" applyFill="1" applyBorder="1" applyAlignment="1"/>
    <xf numFmtId="0" fontId="18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wrapText="1"/>
    </xf>
    <xf numFmtId="0" fontId="38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1" fillId="0" borderId="2" xfId="0" applyFont="1" applyBorder="1"/>
    <xf numFmtId="0" fontId="14" fillId="0" borderId="2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11" fillId="0" borderId="2" xfId="0" applyFont="1" applyBorder="1"/>
    <xf numFmtId="0" fontId="38" fillId="0" borderId="2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8" xfId="0" applyFont="1" applyBorder="1"/>
    <xf numFmtId="0" fontId="3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2" xfId="0" applyFont="1" applyBorder="1"/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/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" fillId="0" borderId="11" xfId="0" applyFont="1" applyBorder="1"/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3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A16" workbookViewId="0">
      <selection activeCell="C16" sqref="C16"/>
    </sheetView>
  </sheetViews>
  <sheetFormatPr defaultColWidth="14.42578125" defaultRowHeight="15" customHeight="1" x14ac:dyDescent="0.25"/>
  <cols>
    <col min="1" max="1" width="20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28515625" customWidth="1"/>
    <col min="13" max="14" width="6.7109375" customWidth="1"/>
    <col min="15" max="15" width="10.7109375" customWidth="1"/>
    <col min="16" max="16" width="7.7109375" customWidth="1"/>
    <col min="17" max="17" width="11.42578125" customWidth="1"/>
    <col min="18" max="19" width="6.7109375" customWidth="1"/>
    <col min="20" max="20" width="10.7109375" customWidth="1"/>
    <col min="21" max="21" width="7.7109375" customWidth="1"/>
    <col min="22" max="22" width="11.7109375" customWidth="1"/>
    <col min="23" max="23" width="20.140625" customWidth="1"/>
    <col min="24" max="24" width="8" customWidth="1"/>
  </cols>
  <sheetData>
    <row r="1" spans="1:23" ht="30" customHeight="1" x14ac:dyDescent="0.2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94.5" customHeight="1" x14ac:dyDescent="0.25">
      <c r="A3" s="195" t="s">
        <v>1</v>
      </c>
      <c r="B3" s="197" t="s">
        <v>2</v>
      </c>
      <c r="C3" s="198" t="s">
        <v>3</v>
      </c>
      <c r="D3" s="199"/>
      <c r="E3" s="200" t="s">
        <v>4</v>
      </c>
      <c r="F3" s="201"/>
      <c r="G3" s="197" t="s">
        <v>5</v>
      </c>
      <c r="H3" s="198" t="s">
        <v>6</v>
      </c>
      <c r="I3" s="199"/>
      <c r="J3" s="200" t="s">
        <v>4</v>
      </c>
      <c r="K3" s="201"/>
      <c r="L3" s="197" t="s">
        <v>5</v>
      </c>
      <c r="M3" s="198" t="s">
        <v>7</v>
      </c>
      <c r="N3" s="199"/>
      <c r="O3" s="200" t="s">
        <v>4</v>
      </c>
      <c r="P3" s="201"/>
      <c r="Q3" s="197" t="s">
        <v>5</v>
      </c>
      <c r="R3" s="198" t="s">
        <v>8</v>
      </c>
      <c r="S3" s="199"/>
      <c r="T3" s="200" t="s">
        <v>4</v>
      </c>
      <c r="U3" s="201"/>
      <c r="V3" s="200" t="s">
        <v>5</v>
      </c>
      <c r="W3" s="197" t="s">
        <v>9</v>
      </c>
    </row>
    <row r="4" spans="1:23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96"/>
    </row>
    <row r="5" spans="1:23" ht="30" customHeight="1" x14ac:dyDescent="0.25">
      <c r="A5" s="202" t="s">
        <v>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63.75" customHeight="1" x14ac:dyDescent="0.25">
      <c r="A6" s="2" t="s">
        <v>15</v>
      </c>
      <c r="B6" s="3" t="s">
        <v>16</v>
      </c>
      <c r="C6" s="4">
        <v>83</v>
      </c>
      <c r="D6" s="4">
        <v>74</v>
      </c>
      <c r="E6" s="4">
        <v>13</v>
      </c>
      <c r="F6" s="3">
        <f t="shared" ref="F6:F62" si="0">C6-D6</f>
        <v>9</v>
      </c>
      <c r="G6" s="4">
        <v>0</v>
      </c>
      <c r="H6" s="4">
        <v>100</v>
      </c>
      <c r="I6" s="4">
        <v>100</v>
      </c>
      <c r="J6" s="4">
        <v>0</v>
      </c>
      <c r="K6" s="3">
        <f t="shared" ref="K6:K62" si="1">H6-I6</f>
        <v>0</v>
      </c>
      <c r="L6" s="4">
        <v>0</v>
      </c>
      <c r="M6" s="4">
        <v>100</v>
      </c>
      <c r="N6" s="4">
        <v>100</v>
      </c>
      <c r="O6" s="4">
        <v>0</v>
      </c>
      <c r="P6" s="3">
        <f t="shared" ref="P6:P14" si="2">M6-N6</f>
        <v>0</v>
      </c>
      <c r="Q6" s="4">
        <v>0</v>
      </c>
      <c r="R6" s="4">
        <v>100</v>
      </c>
      <c r="S6" s="4">
        <v>100</v>
      </c>
      <c r="T6" s="4">
        <v>0</v>
      </c>
      <c r="U6" s="3">
        <f t="shared" ref="U6:U14" si="3">R6-S6</f>
        <v>0</v>
      </c>
      <c r="V6" s="5">
        <v>0</v>
      </c>
      <c r="W6" s="6"/>
    </row>
    <row r="7" spans="1:23" ht="89.25" customHeight="1" x14ac:dyDescent="0.25">
      <c r="A7" s="7" t="s">
        <v>17</v>
      </c>
      <c r="B7" s="3" t="s">
        <v>16</v>
      </c>
      <c r="C7" s="4">
        <v>83</v>
      </c>
      <c r="D7" s="4">
        <v>78</v>
      </c>
      <c r="E7" s="4">
        <v>13</v>
      </c>
      <c r="F7" s="3">
        <f t="shared" si="0"/>
        <v>5</v>
      </c>
      <c r="G7" s="4">
        <v>0</v>
      </c>
      <c r="H7" s="4">
        <v>100</v>
      </c>
      <c r="I7" s="4">
        <v>100</v>
      </c>
      <c r="J7" s="4">
        <v>0</v>
      </c>
      <c r="K7" s="3">
        <f t="shared" si="1"/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2"/>
        <v>0</v>
      </c>
      <c r="Q7" s="4">
        <v>0</v>
      </c>
      <c r="R7" s="4">
        <v>100</v>
      </c>
      <c r="S7" s="4">
        <v>100</v>
      </c>
      <c r="T7" s="4">
        <v>0</v>
      </c>
      <c r="U7" s="3">
        <f t="shared" si="3"/>
        <v>0</v>
      </c>
      <c r="V7" s="5">
        <v>0</v>
      </c>
      <c r="W7" s="6"/>
    </row>
    <row r="8" spans="1:23" ht="76.5" customHeight="1" x14ac:dyDescent="0.25">
      <c r="A8" s="7" t="s">
        <v>18</v>
      </c>
      <c r="B8" s="3" t="s">
        <v>16</v>
      </c>
      <c r="C8" s="4">
        <v>83</v>
      </c>
      <c r="D8" s="4">
        <v>80</v>
      </c>
      <c r="E8" s="4">
        <v>20</v>
      </c>
      <c r="F8" s="3">
        <f t="shared" si="0"/>
        <v>3</v>
      </c>
      <c r="G8" s="4">
        <v>0</v>
      </c>
      <c r="H8" s="4">
        <v>100</v>
      </c>
      <c r="I8" s="4">
        <v>100</v>
      </c>
      <c r="J8" s="4">
        <v>0</v>
      </c>
      <c r="K8" s="3">
        <f t="shared" si="1"/>
        <v>0</v>
      </c>
      <c r="L8" s="4">
        <v>0</v>
      </c>
      <c r="M8" s="4">
        <v>100</v>
      </c>
      <c r="N8" s="4">
        <v>100</v>
      </c>
      <c r="O8" s="4">
        <v>0</v>
      </c>
      <c r="P8" s="3">
        <f t="shared" si="2"/>
        <v>0</v>
      </c>
      <c r="Q8" s="4">
        <v>0</v>
      </c>
      <c r="R8" s="4">
        <v>100</v>
      </c>
      <c r="S8" s="4">
        <v>100</v>
      </c>
      <c r="T8" s="4">
        <v>0</v>
      </c>
      <c r="U8" s="3">
        <f t="shared" si="3"/>
        <v>0</v>
      </c>
      <c r="V8" s="5">
        <v>0</v>
      </c>
      <c r="W8" s="6"/>
    </row>
    <row r="9" spans="1:23" ht="63.75" customHeight="1" x14ac:dyDescent="0.25">
      <c r="A9" s="7" t="s">
        <v>19</v>
      </c>
      <c r="B9" s="3" t="s">
        <v>16</v>
      </c>
      <c r="C9" s="4">
        <v>83</v>
      </c>
      <c r="D9" s="4">
        <v>76</v>
      </c>
      <c r="E9" s="4">
        <v>13</v>
      </c>
      <c r="F9" s="3">
        <f t="shared" si="0"/>
        <v>7</v>
      </c>
      <c r="G9" s="4">
        <v>0</v>
      </c>
      <c r="H9" s="4">
        <v>100</v>
      </c>
      <c r="I9" s="4">
        <v>100</v>
      </c>
      <c r="J9" s="4">
        <v>0</v>
      </c>
      <c r="K9" s="3">
        <f t="shared" si="1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2"/>
        <v>0</v>
      </c>
      <c r="Q9" s="4">
        <v>0</v>
      </c>
      <c r="R9" s="4">
        <v>100</v>
      </c>
      <c r="S9" s="4">
        <v>100</v>
      </c>
      <c r="T9" s="4">
        <v>0</v>
      </c>
      <c r="U9" s="3">
        <f t="shared" si="3"/>
        <v>0</v>
      </c>
      <c r="V9" s="5">
        <v>0</v>
      </c>
      <c r="W9" s="6"/>
    </row>
    <row r="10" spans="1:23" ht="76.5" customHeight="1" x14ac:dyDescent="0.25">
      <c r="A10" s="7" t="s">
        <v>20</v>
      </c>
      <c r="B10" s="3" t="s">
        <v>16</v>
      </c>
      <c r="C10" s="4">
        <v>83</v>
      </c>
      <c r="D10" s="4">
        <v>77</v>
      </c>
      <c r="E10" s="4">
        <v>13</v>
      </c>
      <c r="F10" s="3">
        <f t="shared" si="0"/>
        <v>6</v>
      </c>
      <c r="G10" s="4">
        <v>0</v>
      </c>
      <c r="H10" s="4">
        <v>100</v>
      </c>
      <c r="I10" s="4">
        <v>100</v>
      </c>
      <c r="J10" s="4">
        <v>0</v>
      </c>
      <c r="K10" s="3">
        <f t="shared" si="1"/>
        <v>0</v>
      </c>
      <c r="L10" s="4">
        <v>0</v>
      </c>
      <c r="M10" s="4">
        <v>100</v>
      </c>
      <c r="N10" s="4">
        <v>100</v>
      </c>
      <c r="O10" s="4">
        <v>0</v>
      </c>
      <c r="P10" s="3">
        <f t="shared" si="2"/>
        <v>0</v>
      </c>
      <c r="Q10" s="4">
        <v>0</v>
      </c>
      <c r="R10" s="4">
        <v>100</v>
      </c>
      <c r="S10" s="4">
        <v>100</v>
      </c>
      <c r="T10" s="8">
        <v>7</v>
      </c>
      <c r="U10" s="3">
        <f t="shared" si="3"/>
        <v>0</v>
      </c>
      <c r="V10" s="5">
        <v>0</v>
      </c>
      <c r="W10" s="6"/>
    </row>
    <row r="11" spans="1:23" ht="63.75" customHeight="1" x14ac:dyDescent="0.25">
      <c r="A11" s="7" t="s">
        <v>21</v>
      </c>
      <c r="B11" s="3" t="s">
        <v>16</v>
      </c>
      <c r="C11" s="4">
        <v>83</v>
      </c>
      <c r="D11" s="4">
        <v>67</v>
      </c>
      <c r="E11" s="4">
        <v>17</v>
      </c>
      <c r="F11" s="3">
        <f t="shared" si="0"/>
        <v>16</v>
      </c>
      <c r="G11" s="4">
        <v>0</v>
      </c>
      <c r="H11" s="4">
        <v>100</v>
      </c>
      <c r="I11" s="4">
        <v>100</v>
      </c>
      <c r="J11" s="4">
        <v>0</v>
      </c>
      <c r="K11" s="3">
        <f t="shared" si="1"/>
        <v>0</v>
      </c>
      <c r="L11" s="4">
        <v>0</v>
      </c>
      <c r="M11" s="4">
        <v>100</v>
      </c>
      <c r="N11" s="4">
        <v>100</v>
      </c>
      <c r="O11" s="4">
        <v>0</v>
      </c>
      <c r="P11" s="3">
        <f t="shared" si="2"/>
        <v>0</v>
      </c>
      <c r="Q11" s="4">
        <v>0</v>
      </c>
      <c r="R11" s="4">
        <v>100</v>
      </c>
      <c r="S11" s="4">
        <v>100</v>
      </c>
      <c r="T11" s="4">
        <v>0</v>
      </c>
      <c r="U11" s="3">
        <f t="shared" si="3"/>
        <v>0</v>
      </c>
      <c r="V11" s="5">
        <v>0</v>
      </c>
      <c r="W11" s="6"/>
    </row>
    <row r="12" spans="1:23" ht="63.75" customHeight="1" x14ac:dyDescent="0.25">
      <c r="A12" s="7" t="s">
        <v>22</v>
      </c>
      <c r="B12" s="3" t="s">
        <v>16</v>
      </c>
      <c r="C12" s="4">
        <v>83</v>
      </c>
      <c r="D12" s="4">
        <v>79</v>
      </c>
      <c r="E12" s="4">
        <v>13</v>
      </c>
      <c r="F12" s="3">
        <f t="shared" si="0"/>
        <v>4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4">
        <v>0</v>
      </c>
      <c r="R12" s="4">
        <v>100</v>
      </c>
      <c r="S12" s="4">
        <v>100</v>
      </c>
      <c r="T12" s="4">
        <v>0</v>
      </c>
      <c r="U12" s="3">
        <f t="shared" si="3"/>
        <v>0</v>
      </c>
      <c r="V12" s="5">
        <v>0</v>
      </c>
      <c r="W12" s="6"/>
    </row>
    <row r="13" spans="1:23" ht="89.25" customHeight="1" x14ac:dyDescent="0.25">
      <c r="A13" s="7" t="s">
        <v>23</v>
      </c>
      <c r="B13" s="3" t="s">
        <v>16</v>
      </c>
      <c r="C13" s="4">
        <v>83</v>
      </c>
      <c r="D13" s="4">
        <v>73</v>
      </c>
      <c r="E13" s="4">
        <v>17</v>
      </c>
      <c r="F13" s="3">
        <f t="shared" si="0"/>
        <v>10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4">
        <v>0</v>
      </c>
      <c r="R13" s="4">
        <v>100</v>
      </c>
      <c r="S13" s="4">
        <v>100</v>
      </c>
      <c r="T13" s="4">
        <v>0</v>
      </c>
      <c r="U13" s="3">
        <f t="shared" si="3"/>
        <v>0</v>
      </c>
      <c r="V13" s="5">
        <v>0</v>
      </c>
      <c r="W13" s="6"/>
    </row>
    <row r="14" spans="1:23" ht="89.25" customHeight="1" x14ac:dyDescent="0.25">
      <c r="A14" s="7" t="s">
        <v>24</v>
      </c>
      <c r="B14" s="3" t="s">
        <v>16</v>
      </c>
      <c r="C14" s="4">
        <v>83</v>
      </c>
      <c r="D14" s="4">
        <v>76</v>
      </c>
      <c r="E14" s="4">
        <v>17</v>
      </c>
      <c r="F14" s="3">
        <f t="shared" si="0"/>
        <v>7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4">
        <v>0</v>
      </c>
      <c r="R14" s="4">
        <v>100</v>
      </c>
      <c r="S14" s="4">
        <v>100</v>
      </c>
      <c r="T14" s="4">
        <v>0</v>
      </c>
      <c r="U14" s="3">
        <f t="shared" si="3"/>
        <v>0</v>
      </c>
      <c r="V14" s="5">
        <v>0</v>
      </c>
      <c r="W14" s="9"/>
    </row>
    <row r="15" spans="1:23" ht="63.75" customHeight="1" x14ac:dyDescent="0.25">
      <c r="A15" s="7" t="s">
        <v>25</v>
      </c>
      <c r="B15" s="3" t="s">
        <v>16</v>
      </c>
      <c r="C15" s="4">
        <v>83</v>
      </c>
      <c r="D15" s="4">
        <v>80</v>
      </c>
      <c r="E15" s="4">
        <v>10</v>
      </c>
      <c r="F15" s="3">
        <f t="shared" si="0"/>
        <v>3</v>
      </c>
      <c r="G15" s="4">
        <v>0</v>
      </c>
      <c r="H15" s="4">
        <v>100</v>
      </c>
      <c r="I15" s="4">
        <v>100</v>
      </c>
      <c r="J15" s="4">
        <v>0</v>
      </c>
      <c r="K15" s="3">
        <f t="shared" si="1"/>
        <v>0</v>
      </c>
      <c r="L15" s="4">
        <v>0</v>
      </c>
      <c r="M15" s="4">
        <v>100</v>
      </c>
      <c r="N15" s="4">
        <v>100</v>
      </c>
      <c r="O15" s="4">
        <v>0</v>
      </c>
      <c r="P15" s="3">
        <v>0</v>
      </c>
      <c r="Q15" s="4">
        <v>0</v>
      </c>
      <c r="R15" s="4">
        <v>100</v>
      </c>
      <c r="S15" s="4">
        <v>100</v>
      </c>
      <c r="T15" s="4">
        <v>0</v>
      </c>
      <c r="U15" s="4">
        <v>0</v>
      </c>
      <c r="V15" s="5">
        <v>0</v>
      </c>
      <c r="W15" s="9"/>
    </row>
    <row r="16" spans="1:23" ht="89.25" customHeight="1" x14ac:dyDescent="0.25">
      <c r="A16" s="7" t="s">
        <v>26</v>
      </c>
      <c r="B16" s="3" t="s">
        <v>16</v>
      </c>
      <c r="C16" s="4">
        <v>83</v>
      </c>
      <c r="D16" s="4">
        <v>71</v>
      </c>
      <c r="E16" s="4">
        <v>17</v>
      </c>
      <c r="F16" s="3">
        <f t="shared" si="0"/>
        <v>12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ref="P16:P17" si="4">M16-N16</f>
        <v>0</v>
      </c>
      <c r="Q16" s="4">
        <v>0</v>
      </c>
      <c r="R16" s="4">
        <v>100</v>
      </c>
      <c r="S16" s="4">
        <v>100</v>
      </c>
      <c r="T16" s="4">
        <v>0</v>
      </c>
      <c r="U16" s="3">
        <f t="shared" ref="U16:U62" si="5">R16-S16</f>
        <v>0</v>
      </c>
      <c r="V16" s="5">
        <v>0</v>
      </c>
      <c r="W16" s="6"/>
    </row>
    <row r="17" spans="1:23" ht="165.75" customHeight="1" x14ac:dyDescent="0.25">
      <c r="A17" s="7" t="s">
        <v>27</v>
      </c>
      <c r="B17" s="3" t="s">
        <v>16</v>
      </c>
      <c r="C17" s="4">
        <v>83</v>
      </c>
      <c r="D17" s="4">
        <v>79</v>
      </c>
      <c r="E17" s="4">
        <v>13</v>
      </c>
      <c r="F17" s="3">
        <f t="shared" si="0"/>
        <v>4</v>
      </c>
      <c r="G17" s="4">
        <v>0</v>
      </c>
      <c r="H17" s="4">
        <v>100</v>
      </c>
      <c r="I17" s="4">
        <v>100</v>
      </c>
      <c r="J17" s="4">
        <v>0</v>
      </c>
      <c r="K17" s="3">
        <f t="shared" si="1"/>
        <v>0</v>
      </c>
      <c r="L17" s="4">
        <v>0</v>
      </c>
      <c r="M17" s="4">
        <v>100</v>
      </c>
      <c r="N17" s="4">
        <v>100</v>
      </c>
      <c r="O17" s="4">
        <v>0</v>
      </c>
      <c r="P17" s="3">
        <f t="shared" si="4"/>
        <v>0</v>
      </c>
      <c r="Q17" s="4">
        <v>0</v>
      </c>
      <c r="R17" s="4">
        <v>100</v>
      </c>
      <c r="S17" s="4">
        <v>100</v>
      </c>
      <c r="T17" s="4">
        <v>0</v>
      </c>
      <c r="U17" s="3">
        <f t="shared" si="5"/>
        <v>0</v>
      </c>
      <c r="V17" s="5">
        <v>0</v>
      </c>
      <c r="W17" s="6"/>
    </row>
    <row r="18" spans="1:23" ht="102" customHeight="1" x14ac:dyDescent="0.25">
      <c r="A18" s="7" t="s">
        <v>28</v>
      </c>
      <c r="B18" s="3" t="s">
        <v>16</v>
      </c>
      <c r="C18" s="4">
        <v>83</v>
      </c>
      <c r="D18" s="4">
        <v>73</v>
      </c>
      <c r="E18" s="4">
        <v>13</v>
      </c>
      <c r="F18" s="3">
        <f t="shared" si="0"/>
        <v>10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v>0</v>
      </c>
      <c r="Q18" s="4">
        <v>0</v>
      </c>
      <c r="R18" s="4">
        <v>100</v>
      </c>
      <c r="S18" s="4">
        <v>100</v>
      </c>
      <c r="T18" s="4">
        <v>0</v>
      </c>
      <c r="U18" s="3">
        <f t="shared" si="5"/>
        <v>0</v>
      </c>
      <c r="V18" s="5">
        <v>0</v>
      </c>
      <c r="W18" s="6"/>
    </row>
    <row r="19" spans="1:23" ht="102" customHeight="1" x14ac:dyDescent="0.25">
      <c r="A19" s="7" t="s">
        <v>29</v>
      </c>
      <c r="B19" s="3" t="s">
        <v>16</v>
      </c>
      <c r="C19" s="4">
        <v>83</v>
      </c>
      <c r="D19" s="4">
        <v>80</v>
      </c>
      <c r="E19" s="4">
        <v>17</v>
      </c>
      <c r="F19" s="3">
        <f t="shared" si="0"/>
        <v>3</v>
      </c>
      <c r="G19" s="4">
        <v>0</v>
      </c>
      <c r="H19" s="4">
        <v>100</v>
      </c>
      <c r="I19" s="4">
        <v>100</v>
      </c>
      <c r="J19" s="4">
        <v>0</v>
      </c>
      <c r="K19" s="3">
        <f t="shared" si="1"/>
        <v>0</v>
      </c>
      <c r="L19" s="4">
        <v>0</v>
      </c>
      <c r="M19" s="4">
        <v>100</v>
      </c>
      <c r="N19" s="4">
        <v>100</v>
      </c>
      <c r="O19" s="4">
        <v>0</v>
      </c>
      <c r="P19" s="3">
        <f t="shared" ref="P19:P62" si="6">M19-N19</f>
        <v>0</v>
      </c>
      <c r="Q19" s="4">
        <v>0</v>
      </c>
      <c r="R19" s="4">
        <v>100</v>
      </c>
      <c r="S19" s="4">
        <v>100</v>
      </c>
      <c r="T19" s="4">
        <v>0</v>
      </c>
      <c r="U19" s="3">
        <f t="shared" si="5"/>
        <v>0</v>
      </c>
      <c r="V19" s="5">
        <v>0</v>
      </c>
      <c r="W19" s="6"/>
    </row>
    <row r="20" spans="1:23" ht="141.75" customHeight="1" x14ac:dyDescent="0.25">
      <c r="A20" s="7" t="s">
        <v>30</v>
      </c>
      <c r="B20" s="3" t="s">
        <v>16</v>
      </c>
      <c r="C20" s="4">
        <v>83</v>
      </c>
      <c r="D20" s="4">
        <v>72</v>
      </c>
      <c r="E20" s="4">
        <v>17</v>
      </c>
      <c r="F20" s="3">
        <f t="shared" si="0"/>
        <v>11</v>
      </c>
      <c r="G20" s="4">
        <v>0</v>
      </c>
      <c r="H20" s="4">
        <v>100</v>
      </c>
      <c r="I20" s="4">
        <v>100</v>
      </c>
      <c r="J20" s="4">
        <v>0</v>
      </c>
      <c r="K20" s="3">
        <f t="shared" si="1"/>
        <v>0</v>
      </c>
      <c r="L20" s="4">
        <v>0</v>
      </c>
      <c r="M20" s="4">
        <v>100</v>
      </c>
      <c r="N20" s="4">
        <v>100</v>
      </c>
      <c r="O20" s="4">
        <v>0</v>
      </c>
      <c r="P20" s="3">
        <f t="shared" si="6"/>
        <v>0</v>
      </c>
      <c r="Q20" s="4">
        <v>0</v>
      </c>
      <c r="R20" s="4">
        <v>100</v>
      </c>
      <c r="S20" s="4">
        <v>100</v>
      </c>
      <c r="T20" s="4">
        <v>0</v>
      </c>
      <c r="U20" s="3">
        <f t="shared" si="5"/>
        <v>0</v>
      </c>
      <c r="V20" s="5">
        <v>0</v>
      </c>
      <c r="W20" s="6"/>
    </row>
    <row r="21" spans="1:23" ht="89.25" customHeight="1" x14ac:dyDescent="0.25">
      <c r="A21" s="7" t="s">
        <v>31</v>
      </c>
      <c r="B21" s="3" t="s">
        <v>16</v>
      </c>
      <c r="C21" s="4">
        <v>83</v>
      </c>
      <c r="D21" s="4">
        <v>72</v>
      </c>
      <c r="E21" s="4">
        <v>13</v>
      </c>
      <c r="F21" s="3">
        <f t="shared" si="0"/>
        <v>11</v>
      </c>
      <c r="G21" s="4">
        <v>0</v>
      </c>
      <c r="H21" s="4">
        <v>100</v>
      </c>
      <c r="I21" s="4">
        <v>100</v>
      </c>
      <c r="J21" s="4">
        <v>0</v>
      </c>
      <c r="K21" s="3">
        <f t="shared" si="1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6"/>
        <v>0</v>
      </c>
      <c r="Q21" s="4">
        <v>0</v>
      </c>
      <c r="R21" s="4">
        <v>100</v>
      </c>
      <c r="S21" s="4">
        <v>100</v>
      </c>
      <c r="T21" s="4">
        <v>0</v>
      </c>
      <c r="U21" s="3">
        <f t="shared" si="5"/>
        <v>0</v>
      </c>
      <c r="V21" s="5">
        <v>0</v>
      </c>
      <c r="W21" s="6"/>
    </row>
    <row r="22" spans="1:23" ht="89.25" customHeight="1" x14ac:dyDescent="0.25">
      <c r="A22" s="7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6"/>
        <v>0</v>
      </c>
      <c r="Q22" s="3"/>
      <c r="R22" s="3"/>
      <c r="S22" s="3"/>
      <c r="T22" s="3"/>
      <c r="U22" s="3">
        <f t="shared" si="5"/>
        <v>0</v>
      </c>
      <c r="V22" s="10"/>
      <c r="W22" s="6"/>
    </row>
    <row r="23" spans="1:23" ht="89.25" customHeight="1" x14ac:dyDescent="0.25">
      <c r="A23" s="7" t="s">
        <v>33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6"/>
        <v>0</v>
      </c>
      <c r="Q23" s="3"/>
      <c r="R23" s="3"/>
      <c r="S23" s="3"/>
      <c r="T23" s="3"/>
      <c r="U23" s="3">
        <f t="shared" si="5"/>
        <v>0</v>
      </c>
      <c r="V23" s="10"/>
      <c r="W23" s="6"/>
    </row>
    <row r="24" spans="1:23" ht="63.75" customHeight="1" x14ac:dyDescent="0.25">
      <c r="A24" s="7" t="s">
        <v>34</v>
      </c>
      <c r="B24" s="3" t="s">
        <v>16</v>
      </c>
      <c r="C24" s="4">
        <v>83</v>
      </c>
      <c r="D24" s="4">
        <v>73</v>
      </c>
      <c r="E24" s="4">
        <v>10</v>
      </c>
      <c r="F24" s="3">
        <f t="shared" si="0"/>
        <v>10</v>
      </c>
      <c r="G24" s="4">
        <v>0</v>
      </c>
      <c r="H24" s="4">
        <v>100</v>
      </c>
      <c r="I24" s="4">
        <v>100</v>
      </c>
      <c r="J24" s="4">
        <v>0</v>
      </c>
      <c r="K24" s="3">
        <f t="shared" si="1"/>
        <v>0</v>
      </c>
      <c r="L24" s="4">
        <v>0</v>
      </c>
      <c r="M24" s="4">
        <v>100</v>
      </c>
      <c r="N24" s="4">
        <v>100</v>
      </c>
      <c r="O24" s="4">
        <v>0</v>
      </c>
      <c r="P24" s="3">
        <f t="shared" si="6"/>
        <v>0</v>
      </c>
      <c r="Q24" s="4">
        <v>0</v>
      </c>
      <c r="R24" s="4">
        <v>100</v>
      </c>
      <c r="S24" s="4">
        <v>100</v>
      </c>
      <c r="T24" s="4">
        <v>0</v>
      </c>
      <c r="U24" s="3">
        <f t="shared" si="5"/>
        <v>0</v>
      </c>
      <c r="V24" s="5">
        <v>0</v>
      </c>
      <c r="W24" s="6"/>
    </row>
    <row r="25" spans="1:23" ht="89.25" customHeight="1" x14ac:dyDescent="0.25">
      <c r="A25" s="7" t="s">
        <v>35</v>
      </c>
      <c r="B25" s="3" t="s">
        <v>16</v>
      </c>
      <c r="C25" s="4">
        <v>83</v>
      </c>
      <c r="D25" s="4">
        <v>67</v>
      </c>
      <c r="E25" s="4">
        <v>17</v>
      </c>
      <c r="F25" s="3">
        <f t="shared" si="0"/>
        <v>16</v>
      </c>
      <c r="G25" s="4">
        <v>0</v>
      </c>
      <c r="H25" s="4">
        <v>100</v>
      </c>
      <c r="I25" s="4">
        <v>100</v>
      </c>
      <c r="J25" s="4">
        <v>0</v>
      </c>
      <c r="K25" s="3">
        <f t="shared" si="1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6"/>
        <v>0</v>
      </c>
      <c r="Q25" s="4">
        <v>0</v>
      </c>
      <c r="R25" s="4">
        <v>100</v>
      </c>
      <c r="S25" s="4">
        <v>100</v>
      </c>
      <c r="T25" s="4">
        <v>0</v>
      </c>
      <c r="U25" s="3">
        <f t="shared" si="5"/>
        <v>0</v>
      </c>
      <c r="V25" s="5">
        <v>0</v>
      </c>
      <c r="W25" s="6"/>
    </row>
    <row r="26" spans="1:23" ht="63.75" customHeight="1" x14ac:dyDescent="0.25">
      <c r="A26" s="7" t="s">
        <v>36</v>
      </c>
      <c r="B26" s="3" t="s">
        <v>16</v>
      </c>
      <c r="C26" s="4">
        <v>83</v>
      </c>
      <c r="D26" s="4">
        <v>63</v>
      </c>
      <c r="E26" s="4">
        <v>17</v>
      </c>
      <c r="F26" s="3">
        <f t="shared" si="0"/>
        <v>20</v>
      </c>
      <c r="G26" s="4">
        <v>3</v>
      </c>
      <c r="H26" s="4">
        <v>100</v>
      </c>
      <c r="I26" s="4">
        <v>100</v>
      </c>
      <c r="J26" s="4">
        <v>0</v>
      </c>
      <c r="K26" s="3">
        <f t="shared" si="1"/>
        <v>0</v>
      </c>
      <c r="L26" s="4">
        <v>0</v>
      </c>
      <c r="M26" s="4">
        <v>100</v>
      </c>
      <c r="N26" s="4">
        <v>100</v>
      </c>
      <c r="O26" s="4">
        <v>0</v>
      </c>
      <c r="P26" s="3">
        <f t="shared" si="6"/>
        <v>0</v>
      </c>
      <c r="Q26" s="4">
        <v>0</v>
      </c>
      <c r="R26" s="4">
        <v>100</v>
      </c>
      <c r="S26" s="4">
        <v>100</v>
      </c>
      <c r="T26" s="4">
        <v>0</v>
      </c>
      <c r="U26" s="3">
        <f t="shared" si="5"/>
        <v>0</v>
      </c>
      <c r="V26" s="5">
        <v>0</v>
      </c>
      <c r="W26" s="11" t="s">
        <v>37</v>
      </c>
    </row>
    <row r="27" spans="1:23" ht="88.5" customHeight="1" x14ac:dyDescent="0.25">
      <c r="A27" s="7" t="s">
        <v>38</v>
      </c>
      <c r="B27" s="3" t="s">
        <v>16</v>
      </c>
      <c r="C27" s="4">
        <v>83</v>
      </c>
      <c r="D27" s="4">
        <v>79</v>
      </c>
      <c r="E27" s="4">
        <v>13</v>
      </c>
      <c r="F27" s="3">
        <f t="shared" si="0"/>
        <v>4</v>
      </c>
      <c r="G27" s="4">
        <v>0</v>
      </c>
      <c r="H27" s="4">
        <v>100</v>
      </c>
      <c r="I27" s="4">
        <v>100</v>
      </c>
      <c r="J27" s="4">
        <v>0</v>
      </c>
      <c r="K27" s="3">
        <f t="shared" si="1"/>
        <v>0</v>
      </c>
      <c r="L27" s="4">
        <v>0</v>
      </c>
      <c r="M27" s="4">
        <v>100</v>
      </c>
      <c r="N27" s="4">
        <v>100</v>
      </c>
      <c r="O27" s="4">
        <v>0</v>
      </c>
      <c r="P27" s="3">
        <f t="shared" si="6"/>
        <v>0</v>
      </c>
      <c r="Q27" s="4">
        <v>0</v>
      </c>
      <c r="R27" s="4">
        <v>100</v>
      </c>
      <c r="S27" s="4">
        <v>100</v>
      </c>
      <c r="T27" s="4">
        <v>0</v>
      </c>
      <c r="U27" s="3">
        <f t="shared" si="5"/>
        <v>0</v>
      </c>
      <c r="V27" s="5">
        <v>0</v>
      </c>
      <c r="W27" s="6"/>
    </row>
    <row r="28" spans="1:23" ht="87" customHeight="1" x14ac:dyDescent="0.25">
      <c r="A28" s="7" t="s">
        <v>39</v>
      </c>
      <c r="B28" s="3" t="s">
        <v>16</v>
      </c>
      <c r="C28" s="4">
        <v>83</v>
      </c>
      <c r="D28" s="4">
        <v>67</v>
      </c>
      <c r="E28" s="4">
        <v>10</v>
      </c>
      <c r="F28" s="3">
        <f t="shared" si="0"/>
        <v>16</v>
      </c>
      <c r="G28" s="4">
        <v>6</v>
      </c>
      <c r="H28" s="4">
        <v>100</v>
      </c>
      <c r="I28" s="4">
        <v>100</v>
      </c>
      <c r="J28" s="4">
        <v>0</v>
      </c>
      <c r="K28" s="3">
        <f t="shared" si="1"/>
        <v>0</v>
      </c>
      <c r="L28" s="4">
        <v>0</v>
      </c>
      <c r="M28" s="4">
        <v>100</v>
      </c>
      <c r="N28" s="4">
        <v>100</v>
      </c>
      <c r="O28" s="4">
        <v>0</v>
      </c>
      <c r="P28" s="3">
        <f t="shared" si="6"/>
        <v>0</v>
      </c>
      <c r="Q28" s="4">
        <v>0</v>
      </c>
      <c r="R28" s="4">
        <v>100</v>
      </c>
      <c r="S28" s="4">
        <v>100</v>
      </c>
      <c r="T28" s="4">
        <v>0</v>
      </c>
      <c r="U28" s="3">
        <f t="shared" si="5"/>
        <v>0</v>
      </c>
      <c r="V28" s="5">
        <v>0</v>
      </c>
      <c r="W28" s="11" t="s">
        <v>40</v>
      </c>
    </row>
    <row r="29" spans="1:23" ht="88.5" customHeight="1" x14ac:dyDescent="0.25">
      <c r="A29" s="7" t="s">
        <v>41</v>
      </c>
      <c r="B29" s="3" t="s">
        <v>16</v>
      </c>
      <c r="C29" s="4">
        <v>83</v>
      </c>
      <c r="D29" s="4">
        <v>78</v>
      </c>
      <c r="E29" s="4">
        <v>10</v>
      </c>
      <c r="F29" s="3">
        <f t="shared" si="0"/>
        <v>5</v>
      </c>
      <c r="G29" s="4">
        <v>0</v>
      </c>
      <c r="H29" s="4">
        <v>100</v>
      </c>
      <c r="I29" s="4">
        <v>100</v>
      </c>
      <c r="J29" s="4">
        <v>0</v>
      </c>
      <c r="K29" s="3">
        <f t="shared" si="1"/>
        <v>0</v>
      </c>
      <c r="L29" s="4">
        <v>0</v>
      </c>
      <c r="M29" s="4">
        <v>100</v>
      </c>
      <c r="N29" s="4">
        <v>100</v>
      </c>
      <c r="O29" s="4">
        <v>0</v>
      </c>
      <c r="P29" s="3">
        <f t="shared" si="6"/>
        <v>0</v>
      </c>
      <c r="Q29" s="4">
        <v>0</v>
      </c>
      <c r="R29" s="4">
        <v>100</v>
      </c>
      <c r="S29" s="4">
        <v>100</v>
      </c>
      <c r="T29" s="4">
        <v>0</v>
      </c>
      <c r="U29" s="3">
        <f t="shared" si="5"/>
        <v>0</v>
      </c>
      <c r="V29" s="5">
        <v>0</v>
      </c>
      <c r="W29" s="6"/>
    </row>
    <row r="30" spans="1:23" ht="170.25" customHeight="1" x14ac:dyDescent="0.25">
      <c r="A30" s="7" t="s">
        <v>42</v>
      </c>
      <c r="B30" s="3" t="s">
        <v>16</v>
      </c>
      <c r="C30" s="4">
        <v>83</v>
      </c>
      <c r="D30" s="4">
        <v>76</v>
      </c>
      <c r="E30" s="4">
        <v>10</v>
      </c>
      <c r="F30" s="3">
        <f t="shared" si="0"/>
        <v>7</v>
      </c>
      <c r="G30" s="4">
        <v>0</v>
      </c>
      <c r="H30" s="4">
        <v>100</v>
      </c>
      <c r="I30" s="4">
        <v>100</v>
      </c>
      <c r="J30" s="4">
        <v>0</v>
      </c>
      <c r="K30" s="3">
        <f t="shared" si="1"/>
        <v>0</v>
      </c>
      <c r="L30" s="4">
        <v>0</v>
      </c>
      <c r="M30" s="4">
        <v>100</v>
      </c>
      <c r="N30" s="4">
        <v>100</v>
      </c>
      <c r="O30" s="4">
        <v>0</v>
      </c>
      <c r="P30" s="3">
        <f t="shared" si="6"/>
        <v>0</v>
      </c>
      <c r="Q30" s="4">
        <v>0</v>
      </c>
      <c r="R30" s="4">
        <v>100</v>
      </c>
      <c r="S30" s="4">
        <v>100</v>
      </c>
      <c r="T30" s="4">
        <v>0</v>
      </c>
      <c r="U30" s="3">
        <f t="shared" si="5"/>
        <v>0</v>
      </c>
      <c r="V30" s="5">
        <v>0</v>
      </c>
      <c r="W30" s="6"/>
    </row>
    <row r="31" spans="1:23" ht="103.5" customHeight="1" x14ac:dyDescent="0.25">
      <c r="A31" s="7" t="s">
        <v>43</v>
      </c>
      <c r="B31" s="3" t="s">
        <v>16</v>
      </c>
      <c r="C31" s="4">
        <v>83</v>
      </c>
      <c r="D31" s="4">
        <v>75</v>
      </c>
      <c r="E31" s="4">
        <v>13</v>
      </c>
      <c r="F31" s="3">
        <f t="shared" si="0"/>
        <v>8</v>
      </c>
      <c r="G31" s="4">
        <v>0</v>
      </c>
      <c r="H31" s="4">
        <v>100</v>
      </c>
      <c r="I31" s="4">
        <v>100</v>
      </c>
      <c r="J31" s="4">
        <v>0</v>
      </c>
      <c r="K31" s="3">
        <f t="shared" si="1"/>
        <v>0</v>
      </c>
      <c r="L31" s="4">
        <v>0</v>
      </c>
      <c r="M31" s="4">
        <v>100</v>
      </c>
      <c r="N31" s="4">
        <v>100</v>
      </c>
      <c r="O31" s="4">
        <v>0</v>
      </c>
      <c r="P31" s="3">
        <f t="shared" si="6"/>
        <v>0</v>
      </c>
      <c r="Q31" s="4">
        <v>0</v>
      </c>
      <c r="R31" s="4">
        <v>100</v>
      </c>
      <c r="S31" s="4">
        <v>100</v>
      </c>
      <c r="T31" s="4">
        <v>6</v>
      </c>
      <c r="U31" s="3">
        <f t="shared" si="5"/>
        <v>0</v>
      </c>
      <c r="V31" s="5">
        <v>0</v>
      </c>
      <c r="W31" s="6"/>
    </row>
    <row r="32" spans="1:23" ht="89.25" customHeight="1" x14ac:dyDescent="0.25">
      <c r="A32" s="7" t="s">
        <v>44</v>
      </c>
      <c r="B32" s="3" t="s">
        <v>16</v>
      </c>
      <c r="C32" s="4">
        <v>83</v>
      </c>
      <c r="D32" s="4">
        <v>77</v>
      </c>
      <c r="E32" s="4">
        <v>13</v>
      </c>
      <c r="F32" s="3">
        <f t="shared" si="0"/>
        <v>6</v>
      </c>
      <c r="G32" s="4">
        <v>0</v>
      </c>
      <c r="H32" s="4">
        <v>100</v>
      </c>
      <c r="I32" s="4">
        <v>100</v>
      </c>
      <c r="J32" s="4">
        <v>0</v>
      </c>
      <c r="K32" s="3">
        <f t="shared" si="1"/>
        <v>0</v>
      </c>
      <c r="L32" s="4">
        <v>0</v>
      </c>
      <c r="M32" s="4">
        <v>100</v>
      </c>
      <c r="N32" s="4">
        <v>100</v>
      </c>
      <c r="O32" s="4">
        <v>0</v>
      </c>
      <c r="P32" s="3">
        <f t="shared" si="6"/>
        <v>0</v>
      </c>
      <c r="Q32" s="4">
        <v>0</v>
      </c>
      <c r="R32" s="4">
        <v>100</v>
      </c>
      <c r="S32" s="4">
        <v>100</v>
      </c>
      <c r="T32" s="4">
        <v>0</v>
      </c>
      <c r="U32" s="3">
        <f t="shared" si="5"/>
        <v>0</v>
      </c>
      <c r="V32" s="5">
        <v>0</v>
      </c>
      <c r="W32" s="6"/>
    </row>
    <row r="33" spans="1:24" ht="142.5" customHeight="1" x14ac:dyDescent="0.25">
      <c r="A33" s="7" t="s">
        <v>45</v>
      </c>
      <c r="B33" s="3" t="s">
        <v>16</v>
      </c>
      <c r="C33" s="4">
        <v>83</v>
      </c>
      <c r="D33" s="4">
        <v>70</v>
      </c>
      <c r="E33" s="4">
        <v>13</v>
      </c>
      <c r="F33" s="3">
        <f t="shared" si="0"/>
        <v>13</v>
      </c>
      <c r="G33" s="4">
        <v>0</v>
      </c>
      <c r="H33" s="4">
        <v>100</v>
      </c>
      <c r="I33" s="4">
        <v>100</v>
      </c>
      <c r="J33" s="4">
        <v>0</v>
      </c>
      <c r="K33" s="3">
        <f t="shared" si="1"/>
        <v>0</v>
      </c>
      <c r="L33" s="4">
        <v>0</v>
      </c>
      <c r="M33" s="4">
        <v>100</v>
      </c>
      <c r="N33" s="4">
        <v>100</v>
      </c>
      <c r="O33" s="4">
        <v>0</v>
      </c>
      <c r="P33" s="3">
        <f t="shared" si="6"/>
        <v>0</v>
      </c>
      <c r="Q33" s="4">
        <v>0</v>
      </c>
      <c r="R33" s="4">
        <v>100</v>
      </c>
      <c r="S33" s="4">
        <v>100</v>
      </c>
      <c r="T33" s="4">
        <v>0</v>
      </c>
      <c r="U33" s="3">
        <f t="shared" si="5"/>
        <v>0</v>
      </c>
      <c r="V33" s="5">
        <v>0</v>
      </c>
      <c r="W33" s="6"/>
    </row>
    <row r="34" spans="1:24" ht="146.25" customHeight="1" x14ac:dyDescent="0.25">
      <c r="A34" s="7" t="s">
        <v>46</v>
      </c>
      <c r="B34" s="3" t="s">
        <v>16</v>
      </c>
      <c r="C34" s="4">
        <v>83</v>
      </c>
      <c r="D34" s="4">
        <v>69</v>
      </c>
      <c r="E34" s="4">
        <v>17</v>
      </c>
      <c r="F34" s="3">
        <f t="shared" si="0"/>
        <v>14</v>
      </c>
      <c r="G34" s="4">
        <v>0</v>
      </c>
      <c r="H34" s="4">
        <v>100</v>
      </c>
      <c r="I34" s="4">
        <v>100</v>
      </c>
      <c r="J34" s="4">
        <v>0</v>
      </c>
      <c r="K34" s="3">
        <f t="shared" si="1"/>
        <v>0</v>
      </c>
      <c r="L34" s="4">
        <v>0</v>
      </c>
      <c r="M34" s="4">
        <v>100</v>
      </c>
      <c r="N34" s="4">
        <v>100</v>
      </c>
      <c r="O34" s="4">
        <v>0</v>
      </c>
      <c r="P34" s="3">
        <f t="shared" si="6"/>
        <v>0</v>
      </c>
      <c r="Q34" s="4">
        <v>0</v>
      </c>
      <c r="R34" s="4">
        <v>100</v>
      </c>
      <c r="S34" s="4">
        <v>100</v>
      </c>
      <c r="T34" s="4">
        <v>0</v>
      </c>
      <c r="U34" s="3">
        <f t="shared" si="5"/>
        <v>0</v>
      </c>
      <c r="V34" s="5">
        <v>0</v>
      </c>
      <c r="W34" s="6"/>
    </row>
    <row r="35" spans="1:24" ht="180.75" customHeight="1" x14ac:dyDescent="0.25">
      <c r="A35" s="7" t="s">
        <v>47</v>
      </c>
      <c r="B35" s="3" t="s">
        <v>16</v>
      </c>
      <c r="C35" s="4">
        <v>83</v>
      </c>
      <c r="D35" s="4">
        <v>72</v>
      </c>
      <c r="E35" s="4">
        <v>13</v>
      </c>
      <c r="F35" s="3">
        <f t="shared" si="0"/>
        <v>11</v>
      </c>
      <c r="G35" s="4">
        <v>0</v>
      </c>
      <c r="H35" s="4">
        <v>100</v>
      </c>
      <c r="I35" s="4">
        <v>100</v>
      </c>
      <c r="J35" s="4">
        <v>0</v>
      </c>
      <c r="K35" s="3">
        <f t="shared" si="1"/>
        <v>0</v>
      </c>
      <c r="L35" s="4">
        <v>0</v>
      </c>
      <c r="M35" s="4">
        <v>100</v>
      </c>
      <c r="N35" s="4">
        <v>100</v>
      </c>
      <c r="O35" s="4">
        <v>0</v>
      </c>
      <c r="P35" s="3">
        <f t="shared" si="6"/>
        <v>0</v>
      </c>
      <c r="Q35" s="4">
        <v>0</v>
      </c>
      <c r="R35" s="4">
        <v>100</v>
      </c>
      <c r="S35" s="4">
        <v>100</v>
      </c>
      <c r="T35" s="4">
        <v>0</v>
      </c>
      <c r="U35" s="3">
        <f t="shared" si="5"/>
        <v>0</v>
      </c>
      <c r="V35" s="5">
        <v>0</v>
      </c>
      <c r="W35" s="6"/>
    </row>
    <row r="36" spans="1:24" ht="87" customHeight="1" x14ac:dyDescent="0.25">
      <c r="A36" s="7" t="s">
        <v>48</v>
      </c>
      <c r="B36" s="3" t="s">
        <v>16</v>
      </c>
      <c r="C36" s="4">
        <v>83</v>
      </c>
      <c r="D36" s="4">
        <v>75</v>
      </c>
      <c r="E36" s="4">
        <v>13</v>
      </c>
      <c r="F36" s="3">
        <f t="shared" si="0"/>
        <v>8</v>
      </c>
      <c r="G36" s="4">
        <v>0</v>
      </c>
      <c r="H36" s="4">
        <v>100</v>
      </c>
      <c r="I36" s="4">
        <v>100</v>
      </c>
      <c r="J36" s="4">
        <v>0</v>
      </c>
      <c r="K36" s="3">
        <f t="shared" si="1"/>
        <v>0</v>
      </c>
      <c r="L36" s="4">
        <v>0</v>
      </c>
      <c r="M36" s="4">
        <v>100</v>
      </c>
      <c r="N36" s="4">
        <v>100</v>
      </c>
      <c r="O36" s="4">
        <v>0</v>
      </c>
      <c r="P36" s="3">
        <f t="shared" si="6"/>
        <v>0</v>
      </c>
      <c r="Q36" s="4">
        <v>0</v>
      </c>
      <c r="R36" s="4">
        <v>100</v>
      </c>
      <c r="S36" s="4">
        <v>100</v>
      </c>
      <c r="T36" s="4">
        <v>0</v>
      </c>
      <c r="U36" s="3">
        <f t="shared" si="5"/>
        <v>0</v>
      </c>
      <c r="V36" s="5">
        <v>0</v>
      </c>
      <c r="W36" s="6"/>
    </row>
    <row r="37" spans="1:24" ht="106.5" customHeight="1" x14ac:dyDescent="0.25">
      <c r="A37" s="7" t="s">
        <v>49</v>
      </c>
      <c r="B37" s="3" t="s">
        <v>16</v>
      </c>
      <c r="C37" s="4">
        <v>83</v>
      </c>
      <c r="D37" s="4">
        <v>73</v>
      </c>
      <c r="E37" s="4">
        <v>13</v>
      </c>
      <c r="F37" s="3">
        <f t="shared" si="0"/>
        <v>10</v>
      </c>
      <c r="G37" s="4">
        <v>0</v>
      </c>
      <c r="H37" s="4">
        <v>100</v>
      </c>
      <c r="I37" s="4">
        <v>100</v>
      </c>
      <c r="J37" s="4">
        <v>0</v>
      </c>
      <c r="K37" s="3">
        <f t="shared" si="1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6"/>
        <v>0</v>
      </c>
      <c r="Q37" s="4">
        <v>0</v>
      </c>
      <c r="R37" s="4">
        <v>100</v>
      </c>
      <c r="S37" s="4">
        <v>100</v>
      </c>
      <c r="T37" s="4">
        <v>0</v>
      </c>
      <c r="U37" s="3">
        <f t="shared" si="5"/>
        <v>0</v>
      </c>
      <c r="V37" s="5">
        <v>0</v>
      </c>
      <c r="W37" s="6"/>
    </row>
    <row r="38" spans="1:24" ht="81.75" customHeight="1" x14ac:dyDescent="0.25">
      <c r="A38" s="7" t="s">
        <v>50</v>
      </c>
      <c r="B38" s="3" t="s">
        <v>16</v>
      </c>
      <c r="C38" s="4">
        <v>83</v>
      </c>
      <c r="D38" s="4">
        <v>66</v>
      </c>
      <c r="E38" s="4">
        <v>17</v>
      </c>
      <c r="F38" s="3">
        <f t="shared" si="0"/>
        <v>17</v>
      </c>
      <c r="G38" s="4">
        <v>0</v>
      </c>
      <c r="H38" s="4">
        <v>100</v>
      </c>
      <c r="I38" s="4">
        <v>100</v>
      </c>
      <c r="J38" s="4">
        <v>0</v>
      </c>
      <c r="K38" s="3">
        <f t="shared" si="1"/>
        <v>0</v>
      </c>
      <c r="L38" s="4">
        <v>0</v>
      </c>
      <c r="M38" s="4">
        <v>100</v>
      </c>
      <c r="N38" s="4">
        <v>100</v>
      </c>
      <c r="O38" s="4">
        <v>0</v>
      </c>
      <c r="P38" s="3">
        <f t="shared" si="6"/>
        <v>0</v>
      </c>
      <c r="Q38" s="4">
        <v>0</v>
      </c>
      <c r="R38" s="4">
        <v>100</v>
      </c>
      <c r="S38" s="4">
        <v>100</v>
      </c>
      <c r="T38" s="4">
        <v>0</v>
      </c>
      <c r="U38" s="3">
        <f t="shared" si="5"/>
        <v>0</v>
      </c>
      <c r="V38" s="5">
        <v>0</v>
      </c>
      <c r="W38" s="6"/>
      <c r="X38" s="12" t="s">
        <v>51</v>
      </c>
    </row>
    <row r="39" spans="1:24" ht="82.5" customHeight="1" x14ac:dyDescent="0.25">
      <c r="A39" s="7" t="s">
        <v>52</v>
      </c>
      <c r="B39" s="3" t="s">
        <v>16</v>
      </c>
      <c r="C39" s="4">
        <v>83</v>
      </c>
      <c r="D39" s="4">
        <v>75</v>
      </c>
      <c r="E39" s="13">
        <v>13</v>
      </c>
      <c r="F39" s="3">
        <f t="shared" si="0"/>
        <v>8</v>
      </c>
      <c r="G39" s="4">
        <v>0</v>
      </c>
      <c r="H39" s="4">
        <v>100</v>
      </c>
      <c r="I39" s="4">
        <v>100</v>
      </c>
      <c r="J39" s="4">
        <v>0</v>
      </c>
      <c r="K39" s="3">
        <f t="shared" si="1"/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6"/>
        <v>0</v>
      </c>
      <c r="Q39" s="4">
        <v>0</v>
      </c>
      <c r="R39" s="4">
        <v>100</v>
      </c>
      <c r="S39" s="4">
        <v>100</v>
      </c>
      <c r="T39" s="4">
        <v>0</v>
      </c>
      <c r="U39" s="3">
        <f t="shared" si="5"/>
        <v>0</v>
      </c>
      <c r="V39" s="5">
        <v>0</v>
      </c>
      <c r="W39" s="6"/>
    </row>
    <row r="40" spans="1:24" ht="93" customHeight="1" x14ac:dyDescent="0.25">
      <c r="A40" s="7" t="s">
        <v>53</v>
      </c>
      <c r="B40" s="3" t="s">
        <v>16</v>
      </c>
      <c r="C40" s="4">
        <v>83</v>
      </c>
      <c r="D40" s="4">
        <v>79</v>
      </c>
      <c r="E40" s="4">
        <v>13</v>
      </c>
      <c r="F40" s="3">
        <f t="shared" si="0"/>
        <v>4</v>
      </c>
      <c r="G40" s="4">
        <v>0</v>
      </c>
      <c r="H40" s="4">
        <v>100</v>
      </c>
      <c r="I40" s="4">
        <v>100</v>
      </c>
      <c r="J40" s="4">
        <v>0</v>
      </c>
      <c r="K40" s="3">
        <f t="shared" si="1"/>
        <v>0</v>
      </c>
      <c r="L40" s="4">
        <v>0</v>
      </c>
      <c r="M40" s="4">
        <v>100</v>
      </c>
      <c r="N40" s="4">
        <v>100</v>
      </c>
      <c r="O40" s="4">
        <v>0</v>
      </c>
      <c r="P40" s="3">
        <f t="shared" si="6"/>
        <v>0</v>
      </c>
      <c r="Q40" s="4">
        <v>0</v>
      </c>
      <c r="R40" s="4">
        <v>100</v>
      </c>
      <c r="S40" s="4">
        <v>100</v>
      </c>
      <c r="T40" s="4">
        <v>0</v>
      </c>
      <c r="U40" s="3">
        <f t="shared" si="5"/>
        <v>0</v>
      </c>
      <c r="V40" s="5">
        <v>0</v>
      </c>
      <c r="W40" s="6"/>
    </row>
    <row r="41" spans="1:24" ht="103.5" customHeight="1" x14ac:dyDescent="0.25">
      <c r="A41" s="7" t="s">
        <v>54</v>
      </c>
      <c r="B41" s="3" t="s">
        <v>16</v>
      </c>
      <c r="C41" s="4">
        <v>83</v>
      </c>
      <c r="D41" s="4">
        <v>73</v>
      </c>
      <c r="E41" s="4">
        <v>13</v>
      </c>
      <c r="F41" s="3">
        <f t="shared" si="0"/>
        <v>10</v>
      </c>
      <c r="G41" s="4">
        <v>0</v>
      </c>
      <c r="H41" s="4">
        <v>100</v>
      </c>
      <c r="I41" s="4">
        <v>100</v>
      </c>
      <c r="J41" s="4">
        <v>0</v>
      </c>
      <c r="K41" s="3">
        <f t="shared" si="1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6"/>
        <v>0</v>
      </c>
      <c r="Q41" s="4">
        <v>0</v>
      </c>
      <c r="R41" s="4">
        <v>100</v>
      </c>
      <c r="S41" s="4">
        <v>100</v>
      </c>
      <c r="T41" s="4">
        <v>0</v>
      </c>
      <c r="U41" s="3">
        <f t="shared" si="5"/>
        <v>0</v>
      </c>
      <c r="V41" s="5">
        <v>0</v>
      </c>
      <c r="W41" s="6"/>
    </row>
    <row r="42" spans="1:24" ht="96" customHeight="1" x14ac:dyDescent="0.25">
      <c r="A42" s="7" t="s">
        <v>55</v>
      </c>
      <c r="B42" s="3" t="s">
        <v>16</v>
      </c>
      <c r="C42" s="4">
        <v>83</v>
      </c>
      <c r="D42" s="4">
        <v>75</v>
      </c>
      <c r="E42" s="4">
        <v>17</v>
      </c>
      <c r="F42" s="3">
        <f t="shared" si="0"/>
        <v>8</v>
      </c>
      <c r="G42" s="4">
        <v>0</v>
      </c>
      <c r="H42" s="4">
        <v>100</v>
      </c>
      <c r="I42" s="4">
        <v>100</v>
      </c>
      <c r="J42" s="4">
        <v>0</v>
      </c>
      <c r="K42" s="3">
        <f t="shared" si="1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6"/>
        <v>0</v>
      </c>
      <c r="Q42" s="4">
        <v>0</v>
      </c>
      <c r="R42" s="4">
        <v>100</v>
      </c>
      <c r="S42" s="4">
        <v>100</v>
      </c>
      <c r="T42" s="4">
        <v>6</v>
      </c>
      <c r="U42" s="3">
        <f t="shared" si="5"/>
        <v>0</v>
      </c>
      <c r="V42" s="5">
        <v>0</v>
      </c>
      <c r="W42" s="6"/>
    </row>
    <row r="43" spans="1:24" ht="195" customHeight="1" x14ac:dyDescent="0.25">
      <c r="A43" s="7" t="s">
        <v>56</v>
      </c>
      <c r="B43" s="3" t="s">
        <v>16</v>
      </c>
      <c r="C43" s="4">
        <v>83</v>
      </c>
      <c r="D43" s="4">
        <v>80</v>
      </c>
      <c r="E43" s="4">
        <v>13</v>
      </c>
      <c r="F43" s="3">
        <f t="shared" si="0"/>
        <v>3</v>
      </c>
      <c r="G43" s="4">
        <v>0</v>
      </c>
      <c r="H43" s="4">
        <v>100</v>
      </c>
      <c r="I43" s="4">
        <v>100</v>
      </c>
      <c r="J43" s="4">
        <v>0</v>
      </c>
      <c r="K43" s="3">
        <f t="shared" si="1"/>
        <v>0</v>
      </c>
      <c r="L43" s="4">
        <v>0</v>
      </c>
      <c r="M43" s="4">
        <v>100</v>
      </c>
      <c r="N43" s="4">
        <v>100</v>
      </c>
      <c r="O43" s="4">
        <v>0</v>
      </c>
      <c r="P43" s="3">
        <f t="shared" si="6"/>
        <v>0</v>
      </c>
      <c r="Q43" s="4">
        <v>0</v>
      </c>
      <c r="R43" s="4">
        <v>100</v>
      </c>
      <c r="S43" s="4">
        <v>100</v>
      </c>
      <c r="T43" s="4">
        <v>0</v>
      </c>
      <c r="U43" s="3">
        <f t="shared" si="5"/>
        <v>0</v>
      </c>
      <c r="V43" s="5">
        <v>0</v>
      </c>
      <c r="W43" s="6"/>
    </row>
    <row r="44" spans="1:24" ht="105" customHeight="1" x14ac:dyDescent="0.25">
      <c r="A44" s="7" t="s">
        <v>57</v>
      </c>
      <c r="B44" s="3" t="s">
        <v>16</v>
      </c>
      <c r="C44" s="4">
        <v>83</v>
      </c>
      <c r="D44" s="4">
        <v>66</v>
      </c>
      <c r="E44" s="4">
        <v>10</v>
      </c>
      <c r="F44" s="3">
        <f t="shared" si="0"/>
        <v>17</v>
      </c>
      <c r="G44" s="4">
        <v>7</v>
      </c>
      <c r="H44" s="4">
        <v>100</v>
      </c>
      <c r="I44" s="4">
        <v>100</v>
      </c>
      <c r="J44" s="4">
        <v>0</v>
      </c>
      <c r="K44" s="3">
        <f t="shared" si="1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6"/>
        <v>0</v>
      </c>
      <c r="Q44" s="4">
        <v>0</v>
      </c>
      <c r="R44" s="4">
        <v>100</v>
      </c>
      <c r="S44" s="4">
        <v>100</v>
      </c>
      <c r="T44" s="4">
        <v>0</v>
      </c>
      <c r="U44" s="3">
        <f t="shared" si="5"/>
        <v>0</v>
      </c>
      <c r="V44" s="5">
        <v>0</v>
      </c>
      <c r="W44" s="6"/>
    </row>
    <row r="45" spans="1:24" ht="90.75" customHeight="1" x14ac:dyDescent="0.25">
      <c r="A45" s="7" t="s">
        <v>58</v>
      </c>
      <c r="B45" s="3" t="s">
        <v>16</v>
      </c>
      <c r="C45" s="4">
        <v>83</v>
      </c>
      <c r="D45" s="4">
        <v>66</v>
      </c>
      <c r="E45" s="4">
        <v>17</v>
      </c>
      <c r="F45" s="3">
        <f t="shared" si="0"/>
        <v>17</v>
      </c>
      <c r="G45" s="4">
        <v>0</v>
      </c>
      <c r="H45" s="4">
        <v>100</v>
      </c>
      <c r="I45" s="4">
        <v>100</v>
      </c>
      <c r="J45" s="4">
        <v>0</v>
      </c>
      <c r="K45" s="3">
        <f t="shared" si="1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6"/>
        <v>0</v>
      </c>
      <c r="Q45" s="4">
        <v>0</v>
      </c>
      <c r="R45" s="4">
        <v>100</v>
      </c>
      <c r="S45" s="4">
        <v>100</v>
      </c>
      <c r="T45" s="4">
        <v>0</v>
      </c>
      <c r="U45" s="3">
        <f t="shared" si="5"/>
        <v>0</v>
      </c>
      <c r="V45" s="5">
        <v>0</v>
      </c>
      <c r="W45" s="6"/>
    </row>
    <row r="46" spans="1:24" ht="103.5" customHeight="1" x14ac:dyDescent="0.25">
      <c r="A46" s="7" t="s">
        <v>59</v>
      </c>
      <c r="B46" s="3" t="s">
        <v>16</v>
      </c>
      <c r="C46" s="4">
        <v>83</v>
      </c>
      <c r="D46" s="4">
        <v>70</v>
      </c>
      <c r="E46" s="4">
        <v>13</v>
      </c>
      <c r="F46" s="3">
        <f t="shared" si="0"/>
        <v>13</v>
      </c>
      <c r="G46" s="4">
        <v>0</v>
      </c>
      <c r="H46" s="4">
        <v>100</v>
      </c>
      <c r="I46" s="4">
        <v>100</v>
      </c>
      <c r="J46" s="4">
        <v>0</v>
      </c>
      <c r="K46" s="3">
        <f t="shared" si="1"/>
        <v>0</v>
      </c>
      <c r="L46" s="4">
        <v>0</v>
      </c>
      <c r="M46" s="4">
        <v>100</v>
      </c>
      <c r="N46" s="4">
        <v>100</v>
      </c>
      <c r="O46" s="4">
        <v>0</v>
      </c>
      <c r="P46" s="3">
        <f t="shared" si="6"/>
        <v>0</v>
      </c>
      <c r="Q46" s="4">
        <v>0</v>
      </c>
      <c r="R46" s="4">
        <v>100</v>
      </c>
      <c r="S46" s="4">
        <v>100</v>
      </c>
      <c r="T46" s="4">
        <v>0</v>
      </c>
      <c r="U46" s="3">
        <f t="shared" si="5"/>
        <v>0</v>
      </c>
      <c r="V46" s="5">
        <v>0</v>
      </c>
      <c r="W46" s="6"/>
    </row>
    <row r="47" spans="1:24" ht="100.5" customHeight="1" x14ac:dyDescent="0.25">
      <c r="A47" s="7" t="s">
        <v>60</v>
      </c>
      <c r="B47" s="3" t="s">
        <v>16</v>
      </c>
      <c r="C47" s="4">
        <v>83</v>
      </c>
      <c r="D47" s="4">
        <v>72</v>
      </c>
      <c r="E47" s="4">
        <v>17</v>
      </c>
      <c r="F47" s="3">
        <f t="shared" si="0"/>
        <v>11</v>
      </c>
      <c r="G47" s="4">
        <v>0</v>
      </c>
      <c r="H47" s="4">
        <v>100</v>
      </c>
      <c r="I47" s="4">
        <v>100</v>
      </c>
      <c r="J47" s="4">
        <v>0</v>
      </c>
      <c r="K47" s="3">
        <f t="shared" si="1"/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6"/>
        <v>0</v>
      </c>
      <c r="Q47" s="4">
        <v>0</v>
      </c>
      <c r="R47" s="4">
        <v>100</v>
      </c>
      <c r="S47" s="4">
        <v>100</v>
      </c>
      <c r="T47" s="4">
        <v>0</v>
      </c>
      <c r="U47" s="3">
        <f t="shared" si="5"/>
        <v>0</v>
      </c>
      <c r="V47" s="5">
        <v>0</v>
      </c>
      <c r="W47" s="6"/>
    </row>
    <row r="48" spans="1:24" ht="79.5" customHeight="1" x14ac:dyDescent="0.25">
      <c r="A48" s="7" t="s">
        <v>61</v>
      </c>
      <c r="B48" s="3" t="s">
        <v>16</v>
      </c>
      <c r="C48" s="4">
        <v>83</v>
      </c>
      <c r="D48" s="4">
        <v>77</v>
      </c>
      <c r="E48" s="4">
        <v>13</v>
      </c>
      <c r="F48" s="3">
        <f t="shared" si="0"/>
        <v>6</v>
      </c>
      <c r="G48" s="4">
        <v>0</v>
      </c>
      <c r="H48" s="4">
        <v>100</v>
      </c>
      <c r="I48" s="4">
        <v>100</v>
      </c>
      <c r="J48" s="4">
        <v>0</v>
      </c>
      <c r="K48" s="3">
        <f t="shared" si="1"/>
        <v>0</v>
      </c>
      <c r="L48" s="4">
        <v>0</v>
      </c>
      <c r="M48" s="4">
        <v>100</v>
      </c>
      <c r="N48" s="4">
        <v>100</v>
      </c>
      <c r="O48" s="4">
        <v>0</v>
      </c>
      <c r="P48" s="3">
        <f t="shared" si="6"/>
        <v>0</v>
      </c>
      <c r="Q48" s="4">
        <v>0</v>
      </c>
      <c r="R48" s="4">
        <v>100</v>
      </c>
      <c r="S48" s="4">
        <v>100</v>
      </c>
      <c r="T48" s="14">
        <v>0</v>
      </c>
      <c r="U48" s="3">
        <f t="shared" si="5"/>
        <v>0</v>
      </c>
      <c r="V48" s="5">
        <v>0</v>
      </c>
      <c r="W48" s="6"/>
    </row>
    <row r="49" spans="1:23" ht="89.25" customHeight="1" x14ac:dyDescent="0.25">
      <c r="A49" s="7" t="s">
        <v>62</v>
      </c>
      <c r="B49" s="3" t="s">
        <v>16</v>
      </c>
      <c r="C49" s="4">
        <v>83</v>
      </c>
      <c r="D49" s="4">
        <v>75</v>
      </c>
      <c r="E49" s="4">
        <v>17</v>
      </c>
      <c r="F49" s="3">
        <f t="shared" si="0"/>
        <v>8</v>
      </c>
      <c r="G49" s="4">
        <v>0</v>
      </c>
      <c r="H49" s="4">
        <v>100</v>
      </c>
      <c r="I49" s="4">
        <v>100</v>
      </c>
      <c r="J49" s="4">
        <v>0</v>
      </c>
      <c r="K49" s="3">
        <f t="shared" si="1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6"/>
        <v>0</v>
      </c>
      <c r="Q49" s="4">
        <v>0</v>
      </c>
      <c r="R49" s="4">
        <v>100</v>
      </c>
      <c r="S49" s="4">
        <v>100</v>
      </c>
      <c r="T49" s="4">
        <v>0</v>
      </c>
      <c r="U49" s="3">
        <f t="shared" si="5"/>
        <v>0</v>
      </c>
      <c r="V49" s="5">
        <v>0</v>
      </c>
      <c r="W49" s="6"/>
    </row>
    <row r="50" spans="1:23" ht="90" customHeight="1" x14ac:dyDescent="0.25">
      <c r="A50" s="7" t="s">
        <v>63</v>
      </c>
      <c r="B50" s="3" t="s">
        <v>16</v>
      </c>
      <c r="C50" s="4">
        <v>83</v>
      </c>
      <c r="D50" s="4">
        <v>78</v>
      </c>
      <c r="E50" s="4">
        <v>10</v>
      </c>
      <c r="F50" s="3">
        <f t="shared" si="0"/>
        <v>5</v>
      </c>
      <c r="G50" s="4">
        <v>0</v>
      </c>
      <c r="H50" s="4">
        <v>100</v>
      </c>
      <c r="I50" s="4">
        <v>100</v>
      </c>
      <c r="J50" s="4">
        <v>0</v>
      </c>
      <c r="K50" s="3">
        <f t="shared" si="1"/>
        <v>0</v>
      </c>
      <c r="L50" s="4">
        <v>0</v>
      </c>
      <c r="M50" s="4">
        <v>100</v>
      </c>
      <c r="N50" s="4">
        <v>100</v>
      </c>
      <c r="O50" s="4">
        <v>0</v>
      </c>
      <c r="P50" s="3">
        <f t="shared" si="6"/>
        <v>0</v>
      </c>
      <c r="Q50" s="4">
        <v>0</v>
      </c>
      <c r="R50" s="4">
        <v>100</v>
      </c>
      <c r="S50" s="4">
        <v>100</v>
      </c>
      <c r="T50" s="4">
        <v>0</v>
      </c>
      <c r="U50" s="3">
        <f t="shared" si="5"/>
        <v>0</v>
      </c>
      <c r="V50" s="5">
        <v>0</v>
      </c>
      <c r="W50" s="6"/>
    </row>
    <row r="51" spans="1:23" ht="81" customHeight="1" x14ac:dyDescent="0.25">
      <c r="A51" s="7" t="s">
        <v>64</v>
      </c>
      <c r="B51" s="3" t="s">
        <v>16</v>
      </c>
      <c r="C51" s="4">
        <v>83</v>
      </c>
      <c r="D51" s="4">
        <v>76</v>
      </c>
      <c r="E51" s="4">
        <v>17</v>
      </c>
      <c r="F51" s="3">
        <f t="shared" si="0"/>
        <v>7</v>
      </c>
      <c r="G51" s="4">
        <v>0</v>
      </c>
      <c r="H51" s="4">
        <v>100</v>
      </c>
      <c r="I51" s="4">
        <v>100</v>
      </c>
      <c r="J51" s="4">
        <v>0</v>
      </c>
      <c r="K51" s="3">
        <f t="shared" si="1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6"/>
        <v>0</v>
      </c>
      <c r="Q51" s="4">
        <v>0</v>
      </c>
      <c r="R51" s="4">
        <v>100</v>
      </c>
      <c r="S51" s="4">
        <v>100</v>
      </c>
      <c r="T51" s="4">
        <v>0</v>
      </c>
      <c r="U51" s="3">
        <f t="shared" si="5"/>
        <v>0</v>
      </c>
      <c r="V51" s="5">
        <v>0</v>
      </c>
      <c r="W51" s="6"/>
    </row>
    <row r="52" spans="1:23" ht="81.75" customHeight="1" x14ac:dyDescent="0.25">
      <c r="A52" s="7" t="s">
        <v>65</v>
      </c>
      <c r="B52" s="3" t="s">
        <v>16</v>
      </c>
      <c r="C52" s="4">
        <v>83</v>
      </c>
      <c r="D52" s="4">
        <v>68</v>
      </c>
      <c r="E52" s="4">
        <v>17</v>
      </c>
      <c r="F52" s="3">
        <f t="shared" si="0"/>
        <v>15</v>
      </c>
      <c r="G52" s="4">
        <v>0</v>
      </c>
      <c r="H52" s="4">
        <v>100</v>
      </c>
      <c r="I52" s="4">
        <v>100</v>
      </c>
      <c r="J52" s="4">
        <v>0</v>
      </c>
      <c r="K52" s="3">
        <f t="shared" si="1"/>
        <v>0</v>
      </c>
      <c r="L52" s="4">
        <v>0</v>
      </c>
      <c r="M52" s="4">
        <v>100</v>
      </c>
      <c r="N52" s="4">
        <v>100</v>
      </c>
      <c r="O52" s="4">
        <v>0</v>
      </c>
      <c r="P52" s="3">
        <f t="shared" si="6"/>
        <v>0</v>
      </c>
      <c r="Q52" s="4">
        <v>0</v>
      </c>
      <c r="R52" s="4">
        <v>100</v>
      </c>
      <c r="S52" s="4">
        <v>100</v>
      </c>
      <c r="T52" s="4">
        <v>0</v>
      </c>
      <c r="U52" s="3">
        <f t="shared" si="5"/>
        <v>0</v>
      </c>
      <c r="V52" s="5">
        <v>0</v>
      </c>
      <c r="W52" s="6"/>
    </row>
    <row r="53" spans="1:23" ht="102.75" customHeight="1" x14ac:dyDescent="0.25">
      <c r="A53" s="7" t="s">
        <v>66</v>
      </c>
      <c r="B53" s="3" t="s">
        <v>16</v>
      </c>
      <c r="C53" s="4">
        <v>83</v>
      </c>
      <c r="D53" s="4">
        <v>82</v>
      </c>
      <c r="E53" s="4">
        <v>13</v>
      </c>
      <c r="F53" s="3">
        <f t="shared" si="0"/>
        <v>1</v>
      </c>
      <c r="G53" s="4">
        <v>0</v>
      </c>
      <c r="H53" s="4">
        <v>100</v>
      </c>
      <c r="I53" s="4">
        <v>100</v>
      </c>
      <c r="J53" s="4">
        <v>0</v>
      </c>
      <c r="K53" s="3">
        <f t="shared" si="1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6"/>
        <v>0</v>
      </c>
      <c r="Q53" s="4">
        <v>0</v>
      </c>
      <c r="R53" s="4">
        <v>100</v>
      </c>
      <c r="S53" s="4">
        <v>100</v>
      </c>
      <c r="T53" s="4">
        <v>0</v>
      </c>
      <c r="U53" s="3">
        <f t="shared" si="5"/>
        <v>0</v>
      </c>
      <c r="V53" s="5">
        <v>0</v>
      </c>
      <c r="W53" s="6"/>
    </row>
    <row r="54" spans="1:23" ht="73.5" customHeight="1" x14ac:dyDescent="0.25">
      <c r="A54" s="7" t="s">
        <v>67</v>
      </c>
      <c r="B54" s="3" t="s">
        <v>16</v>
      </c>
      <c r="C54" s="4">
        <v>83</v>
      </c>
      <c r="D54" s="4">
        <v>74</v>
      </c>
      <c r="E54" s="4">
        <v>13</v>
      </c>
      <c r="F54" s="3">
        <f t="shared" si="0"/>
        <v>9</v>
      </c>
      <c r="G54" s="4">
        <v>0</v>
      </c>
      <c r="H54" s="4">
        <v>100</v>
      </c>
      <c r="I54" s="4">
        <v>100</v>
      </c>
      <c r="J54" s="4">
        <v>0</v>
      </c>
      <c r="K54" s="3">
        <f t="shared" si="1"/>
        <v>0</v>
      </c>
      <c r="L54" s="4">
        <v>0</v>
      </c>
      <c r="M54" s="4">
        <v>100</v>
      </c>
      <c r="N54" s="4">
        <v>100</v>
      </c>
      <c r="O54" s="4">
        <v>0</v>
      </c>
      <c r="P54" s="3">
        <f t="shared" si="6"/>
        <v>0</v>
      </c>
      <c r="Q54" s="4">
        <v>0</v>
      </c>
      <c r="R54" s="4">
        <v>100</v>
      </c>
      <c r="S54" s="4">
        <v>100</v>
      </c>
      <c r="T54" s="4">
        <v>0</v>
      </c>
      <c r="U54" s="3">
        <f t="shared" si="5"/>
        <v>0</v>
      </c>
      <c r="V54" s="5">
        <v>0</v>
      </c>
      <c r="W54" s="6"/>
    </row>
    <row r="55" spans="1:23" ht="89.25" customHeight="1" x14ac:dyDescent="0.25">
      <c r="A55" s="7" t="s">
        <v>68</v>
      </c>
      <c r="B55" s="3" t="s">
        <v>16</v>
      </c>
      <c r="C55" s="4">
        <v>83</v>
      </c>
      <c r="D55" s="4">
        <v>74</v>
      </c>
      <c r="E55" s="4">
        <v>13</v>
      </c>
      <c r="F55" s="3">
        <f t="shared" si="0"/>
        <v>9</v>
      </c>
      <c r="G55" s="4">
        <v>0</v>
      </c>
      <c r="H55" s="4">
        <v>100</v>
      </c>
      <c r="I55" s="4">
        <v>100</v>
      </c>
      <c r="J55" s="4">
        <v>0</v>
      </c>
      <c r="K55" s="3">
        <f t="shared" si="1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6"/>
        <v>0</v>
      </c>
      <c r="Q55" s="4">
        <v>0</v>
      </c>
      <c r="R55" s="4">
        <v>100</v>
      </c>
      <c r="S55" s="4">
        <v>100</v>
      </c>
      <c r="T55" s="4">
        <v>0</v>
      </c>
      <c r="U55" s="3">
        <f t="shared" si="5"/>
        <v>0</v>
      </c>
      <c r="V55" s="5">
        <v>0</v>
      </c>
      <c r="W55" s="6"/>
    </row>
    <row r="56" spans="1:23" ht="86.25" customHeight="1" x14ac:dyDescent="0.25">
      <c r="A56" s="7" t="s">
        <v>69</v>
      </c>
      <c r="B56" s="3" t="s">
        <v>16</v>
      </c>
      <c r="C56" s="4">
        <v>83</v>
      </c>
      <c r="D56" s="4">
        <v>79</v>
      </c>
      <c r="E56" s="4">
        <v>10</v>
      </c>
      <c r="F56" s="3">
        <f t="shared" si="0"/>
        <v>4</v>
      </c>
      <c r="G56" s="4">
        <v>0</v>
      </c>
      <c r="H56" s="4">
        <v>100</v>
      </c>
      <c r="I56" s="4">
        <v>100</v>
      </c>
      <c r="J56" s="4">
        <v>0</v>
      </c>
      <c r="K56" s="3">
        <f t="shared" si="1"/>
        <v>0</v>
      </c>
      <c r="L56" s="4">
        <v>0</v>
      </c>
      <c r="M56" s="4">
        <v>100</v>
      </c>
      <c r="N56" s="4">
        <v>100</v>
      </c>
      <c r="O56" s="4">
        <v>0</v>
      </c>
      <c r="P56" s="3">
        <f t="shared" si="6"/>
        <v>0</v>
      </c>
      <c r="Q56" s="4">
        <v>0</v>
      </c>
      <c r="R56" s="4">
        <v>100</v>
      </c>
      <c r="S56" s="4">
        <v>100</v>
      </c>
      <c r="T56" s="4">
        <v>0</v>
      </c>
      <c r="U56" s="3">
        <f t="shared" si="5"/>
        <v>0</v>
      </c>
      <c r="V56" s="5">
        <v>0</v>
      </c>
      <c r="W56" s="6"/>
    </row>
    <row r="57" spans="1:23" ht="89.25" customHeight="1" x14ac:dyDescent="0.25">
      <c r="A57" s="7" t="s">
        <v>70</v>
      </c>
      <c r="B57" s="3" t="s">
        <v>16</v>
      </c>
      <c r="C57" s="4">
        <v>83</v>
      </c>
      <c r="D57" s="4">
        <v>80</v>
      </c>
      <c r="E57" s="4">
        <v>17</v>
      </c>
      <c r="F57" s="3">
        <f t="shared" si="0"/>
        <v>3</v>
      </c>
      <c r="G57" s="4">
        <v>0</v>
      </c>
      <c r="H57" s="4">
        <v>100</v>
      </c>
      <c r="I57" s="4">
        <v>100</v>
      </c>
      <c r="J57" s="4">
        <v>0</v>
      </c>
      <c r="K57" s="3">
        <f t="shared" si="1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6"/>
        <v>0</v>
      </c>
      <c r="Q57" s="4">
        <v>0</v>
      </c>
      <c r="R57" s="4">
        <v>100</v>
      </c>
      <c r="S57" s="4">
        <v>100</v>
      </c>
      <c r="T57" s="4">
        <v>0</v>
      </c>
      <c r="U57" s="3">
        <f t="shared" si="5"/>
        <v>0</v>
      </c>
      <c r="V57" s="5">
        <v>0</v>
      </c>
      <c r="W57" s="6"/>
    </row>
    <row r="58" spans="1:23" ht="81.75" customHeight="1" x14ac:dyDescent="0.25">
      <c r="A58" s="7" t="s">
        <v>71</v>
      </c>
      <c r="B58" s="3" t="s">
        <v>16</v>
      </c>
      <c r="C58" s="4">
        <v>83</v>
      </c>
      <c r="D58" s="4">
        <v>73</v>
      </c>
      <c r="E58" s="4">
        <v>17</v>
      </c>
      <c r="F58" s="3">
        <f t="shared" si="0"/>
        <v>10</v>
      </c>
      <c r="G58" s="4">
        <v>0</v>
      </c>
      <c r="H58" s="4">
        <v>100</v>
      </c>
      <c r="I58" s="4">
        <v>100</v>
      </c>
      <c r="J58" s="4">
        <v>0</v>
      </c>
      <c r="K58" s="3">
        <f t="shared" si="1"/>
        <v>0</v>
      </c>
      <c r="L58" s="4">
        <v>0</v>
      </c>
      <c r="M58" s="4">
        <v>100</v>
      </c>
      <c r="N58" s="4">
        <v>100</v>
      </c>
      <c r="O58" s="4">
        <v>0</v>
      </c>
      <c r="P58" s="3">
        <f t="shared" si="6"/>
        <v>0</v>
      </c>
      <c r="Q58" s="4">
        <v>0</v>
      </c>
      <c r="R58" s="4">
        <v>100</v>
      </c>
      <c r="S58" s="4">
        <v>100</v>
      </c>
      <c r="T58" s="4">
        <v>0</v>
      </c>
      <c r="U58" s="3">
        <f t="shared" si="5"/>
        <v>0</v>
      </c>
      <c r="V58" s="5">
        <v>0</v>
      </c>
      <c r="W58" s="6"/>
    </row>
    <row r="59" spans="1:23" ht="165.75" customHeight="1" x14ac:dyDescent="0.25">
      <c r="A59" s="7" t="s">
        <v>72</v>
      </c>
      <c r="B59" s="3" t="s">
        <v>16</v>
      </c>
      <c r="C59" s="4">
        <v>83</v>
      </c>
      <c r="D59" s="4">
        <v>69</v>
      </c>
      <c r="E59" s="4">
        <v>17</v>
      </c>
      <c r="F59" s="3">
        <f t="shared" si="0"/>
        <v>14</v>
      </c>
      <c r="G59" s="4">
        <v>0</v>
      </c>
      <c r="H59" s="4">
        <v>100</v>
      </c>
      <c r="I59" s="4">
        <v>100</v>
      </c>
      <c r="J59" s="4">
        <v>0</v>
      </c>
      <c r="K59" s="3">
        <f t="shared" si="1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6"/>
        <v>0</v>
      </c>
      <c r="Q59" s="4">
        <v>0</v>
      </c>
      <c r="R59" s="4">
        <v>100</v>
      </c>
      <c r="S59" s="4">
        <v>100</v>
      </c>
      <c r="T59" s="4">
        <v>0</v>
      </c>
      <c r="U59" s="3">
        <f t="shared" si="5"/>
        <v>0</v>
      </c>
      <c r="V59" s="5">
        <v>0</v>
      </c>
      <c r="W59" s="6"/>
    </row>
    <row r="60" spans="1:23" ht="86.25" customHeight="1" x14ac:dyDescent="0.25">
      <c r="A60" s="7" t="s">
        <v>73</v>
      </c>
      <c r="B60" s="3" t="s">
        <v>16</v>
      </c>
      <c r="C60" s="4">
        <v>83</v>
      </c>
      <c r="D60" s="4">
        <v>75</v>
      </c>
      <c r="E60" s="4">
        <v>13</v>
      </c>
      <c r="F60" s="3">
        <f t="shared" si="0"/>
        <v>8</v>
      </c>
      <c r="G60" s="4">
        <v>0</v>
      </c>
      <c r="H60" s="4">
        <v>100</v>
      </c>
      <c r="I60" s="4">
        <v>100</v>
      </c>
      <c r="J60" s="4">
        <v>0</v>
      </c>
      <c r="K60" s="3">
        <f t="shared" si="1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6"/>
        <v>0</v>
      </c>
      <c r="Q60" s="4">
        <v>0</v>
      </c>
      <c r="R60" s="4">
        <v>100</v>
      </c>
      <c r="S60" s="4">
        <v>100</v>
      </c>
      <c r="T60" s="4">
        <v>10</v>
      </c>
      <c r="U60" s="3">
        <f t="shared" si="5"/>
        <v>0</v>
      </c>
      <c r="V60" s="5">
        <v>0</v>
      </c>
      <c r="W60" s="6"/>
    </row>
    <row r="61" spans="1:23" ht="79.5" customHeight="1" x14ac:dyDescent="0.25">
      <c r="A61" s="7" t="s">
        <v>74</v>
      </c>
      <c r="B61" s="3" t="s">
        <v>16</v>
      </c>
      <c r="C61" s="4">
        <v>83</v>
      </c>
      <c r="D61" s="4">
        <v>73</v>
      </c>
      <c r="E61" s="4">
        <v>17</v>
      </c>
      <c r="F61" s="3">
        <f t="shared" si="0"/>
        <v>10</v>
      </c>
      <c r="G61" s="4">
        <v>0</v>
      </c>
      <c r="H61" s="4">
        <v>100</v>
      </c>
      <c r="I61" s="4">
        <v>100</v>
      </c>
      <c r="J61" s="4">
        <v>0</v>
      </c>
      <c r="K61" s="3">
        <f t="shared" si="1"/>
        <v>0</v>
      </c>
      <c r="L61" s="4">
        <v>0</v>
      </c>
      <c r="M61" s="4">
        <v>100</v>
      </c>
      <c r="N61" s="4">
        <v>100</v>
      </c>
      <c r="O61" s="4">
        <v>0</v>
      </c>
      <c r="P61" s="3">
        <f t="shared" si="6"/>
        <v>0</v>
      </c>
      <c r="Q61" s="4">
        <v>0</v>
      </c>
      <c r="R61" s="4">
        <v>100</v>
      </c>
      <c r="S61" s="4">
        <v>100</v>
      </c>
      <c r="T61" s="4">
        <v>0</v>
      </c>
      <c r="U61" s="3">
        <f t="shared" si="5"/>
        <v>0</v>
      </c>
      <c r="V61" s="5">
        <v>0</v>
      </c>
      <c r="W61" s="6"/>
    </row>
    <row r="62" spans="1:23" ht="102.75" customHeight="1" x14ac:dyDescent="0.25">
      <c r="A62" s="7" t="s">
        <v>75</v>
      </c>
      <c r="B62" s="3" t="s">
        <v>16</v>
      </c>
      <c r="C62" s="4">
        <v>83</v>
      </c>
      <c r="D62" s="4">
        <v>76</v>
      </c>
      <c r="E62" s="4">
        <v>13</v>
      </c>
      <c r="F62" s="3">
        <f t="shared" si="0"/>
        <v>7</v>
      </c>
      <c r="G62" s="4">
        <v>0</v>
      </c>
      <c r="H62" s="4">
        <v>100</v>
      </c>
      <c r="I62" s="4">
        <v>100</v>
      </c>
      <c r="J62" s="4">
        <v>0</v>
      </c>
      <c r="K62" s="3">
        <f t="shared" si="1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6"/>
        <v>0</v>
      </c>
      <c r="Q62" s="4">
        <v>0</v>
      </c>
      <c r="R62" s="4">
        <v>100</v>
      </c>
      <c r="S62" s="4">
        <v>100</v>
      </c>
      <c r="T62" s="4">
        <v>0</v>
      </c>
      <c r="U62" s="3">
        <f t="shared" si="5"/>
        <v>0</v>
      </c>
      <c r="V62" s="5">
        <v>0</v>
      </c>
      <c r="W62" s="6"/>
    </row>
    <row r="63" spans="1:23" ht="15.75" customHeight="1" x14ac:dyDescent="0.25">
      <c r="W63" s="15"/>
    </row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scale="6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14.42578125" defaultRowHeight="15" customHeight="1" x14ac:dyDescent="0.25"/>
  <cols>
    <col min="1" max="1" width="31" customWidth="1"/>
    <col min="2" max="2" width="8" customWidth="1"/>
    <col min="3" max="4" width="6.7109375" customWidth="1"/>
    <col min="5" max="5" width="10.28515625" customWidth="1"/>
    <col min="6" max="6" width="7.7109375" customWidth="1"/>
    <col min="7" max="7" width="11" customWidth="1"/>
    <col min="8" max="9" width="6.7109375" customWidth="1"/>
    <col min="10" max="10" width="10.28515625" customWidth="1"/>
    <col min="11" max="11" width="7.7109375" customWidth="1"/>
    <col min="12" max="12" width="11" customWidth="1"/>
    <col min="13" max="14" width="6.7109375" customWidth="1"/>
    <col min="15" max="15" width="10.28515625" customWidth="1"/>
    <col min="16" max="16" width="7.7109375" customWidth="1"/>
    <col min="17" max="17" width="11.42578125" customWidth="1"/>
    <col min="18" max="18" width="15.85546875" customWidth="1"/>
  </cols>
  <sheetData>
    <row r="1" spans="1:18" ht="15.75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3" spans="1:18" ht="99.75" customHeight="1" x14ac:dyDescent="0.25">
      <c r="A3" s="195" t="s">
        <v>1</v>
      </c>
      <c r="B3" s="215" t="s">
        <v>2</v>
      </c>
      <c r="C3" s="216" t="s">
        <v>6</v>
      </c>
      <c r="D3" s="199"/>
      <c r="E3" s="217" t="s">
        <v>4</v>
      </c>
      <c r="F3" s="201"/>
      <c r="G3" s="215" t="s">
        <v>5</v>
      </c>
      <c r="H3" s="216" t="s">
        <v>7</v>
      </c>
      <c r="I3" s="199"/>
      <c r="J3" s="217" t="s">
        <v>4</v>
      </c>
      <c r="K3" s="201"/>
      <c r="L3" s="215" t="s">
        <v>5</v>
      </c>
      <c r="M3" s="216" t="s">
        <v>8</v>
      </c>
      <c r="N3" s="199"/>
      <c r="O3" s="217" t="s">
        <v>4</v>
      </c>
      <c r="P3" s="201"/>
      <c r="Q3" s="217" t="s">
        <v>5</v>
      </c>
      <c r="R3" s="197" t="s">
        <v>9</v>
      </c>
    </row>
    <row r="4" spans="1:18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96"/>
    </row>
    <row r="5" spans="1:18" ht="39.75" customHeight="1" x14ac:dyDescent="0.25">
      <c r="A5" s="202" t="s">
        <v>105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99"/>
    </row>
    <row r="6" spans="1:18" ht="45.75" customHeight="1" x14ac:dyDescent="0.25">
      <c r="A6" s="2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>H6-I6</f>
        <v>0</v>
      </c>
      <c r="L6" s="3"/>
      <c r="M6" s="3"/>
      <c r="N6" s="3"/>
      <c r="O6" s="3"/>
      <c r="P6" s="3">
        <f t="shared" ref="P6:P62" si="1">M6-N6</f>
        <v>0</v>
      </c>
      <c r="Q6" s="10"/>
      <c r="R6" s="39"/>
    </row>
    <row r="7" spans="1:18" ht="51" customHeight="1" x14ac:dyDescent="0.25">
      <c r="A7" s="7" t="s">
        <v>17</v>
      </c>
      <c r="B7" s="3" t="s">
        <v>16</v>
      </c>
      <c r="C7" s="4">
        <v>100</v>
      </c>
      <c r="D7" s="4">
        <v>100</v>
      </c>
      <c r="E7" s="4">
        <v>0</v>
      </c>
      <c r="F7" s="3">
        <f t="shared" si="0"/>
        <v>0</v>
      </c>
      <c r="G7" s="4">
        <v>0</v>
      </c>
      <c r="H7" s="4">
        <v>100</v>
      </c>
      <c r="I7" s="4">
        <v>100</v>
      </c>
      <c r="J7" s="4">
        <v>0</v>
      </c>
      <c r="K7" s="4"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1"/>
        <v>0</v>
      </c>
      <c r="Q7" s="5">
        <v>0</v>
      </c>
      <c r="R7" s="39"/>
    </row>
    <row r="8" spans="1:18" ht="38.25" customHeight="1" x14ac:dyDescent="0.25">
      <c r="A8" s="7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ref="K8:K62" si="2">H8-I8</f>
        <v>0</v>
      </c>
      <c r="L8" s="3"/>
      <c r="M8" s="3"/>
      <c r="N8" s="3"/>
      <c r="O8" s="3"/>
      <c r="P8" s="3">
        <f t="shared" si="1"/>
        <v>0</v>
      </c>
      <c r="Q8" s="10"/>
      <c r="R8" s="39"/>
    </row>
    <row r="9" spans="1:18" ht="38.25" customHeight="1" x14ac:dyDescent="0.25">
      <c r="A9" s="7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2"/>
        <v>0</v>
      </c>
      <c r="L9" s="3"/>
      <c r="M9" s="3"/>
      <c r="N9" s="3"/>
      <c r="O9" s="3"/>
      <c r="P9" s="3">
        <f t="shared" si="1"/>
        <v>0</v>
      </c>
      <c r="Q9" s="10"/>
      <c r="R9" s="39"/>
    </row>
    <row r="10" spans="1:18" ht="38.25" customHeight="1" x14ac:dyDescent="0.25">
      <c r="A10" s="7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2"/>
        <v>0</v>
      </c>
      <c r="L10" s="3"/>
      <c r="M10" s="3"/>
      <c r="N10" s="3"/>
      <c r="O10" s="40"/>
      <c r="P10" s="3">
        <f t="shared" si="1"/>
        <v>0</v>
      </c>
      <c r="Q10" s="10"/>
      <c r="R10" s="39"/>
    </row>
    <row r="11" spans="1:18" ht="38.25" customHeight="1" x14ac:dyDescent="0.25">
      <c r="A11" s="7" t="s">
        <v>91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2"/>
        <v>0</v>
      </c>
      <c r="L11" s="3"/>
      <c r="M11" s="3"/>
      <c r="N11" s="3"/>
      <c r="O11" s="3"/>
      <c r="P11" s="3">
        <f t="shared" si="1"/>
        <v>0</v>
      </c>
      <c r="Q11" s="10"/>
      <c r="R11" s="39"/>
    </row>
    <row r="12" spans="1:18" ht="38.25" customHeight="1" x14ac:dyDescent="0.25">
      <c r="A12" s="7" t="s">
        <v>95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2"/>
        <v>0</v>
      </c>
      <c r="L12" s="3"/>
      <c r="M12" s="3"/>
      <c r="N12" s="3"/>
      <c r="O12" s="3"/>
      <c r="P12" s="3">
        <f t="shared" si="1"/>
        <v>0</v>
      </c>
      <c r="Q12" s="10"/>
      <c r="R12" s="39"/>
    </row>
    <row r="13" spans="1:18" ht="51" customHeight="1" x14ac:dyDescent="0.25">
      <c r="A13" s="7" t="s">
        <v>23</v>
      </c>
      <c r="B13" s="3" t="s">
        <v>16</v>
      </c>
      <c r="C13" s="4">
        <v>100</v>
      </c>
      <c r="D13" s="4">
        <v>100</v>
      </c>
      <c r="E13" s="4">
        <v>0</v>
      </c>
      <c r="F13" s="3">
        <f t="shared" si="0"/>
        <v>0</v>
      </c>
      <c r="G13" s="4">
        <v>0</v>
      </c>
      <c r="H13" s="4">
        <v>100</v>
      </c>
      <c r="I13" s="4">
        <v>100</v>
      </c>
      <c r="J13" s="4">
        <v>0</v>
      </c>
      <c r="K13" s="3">
        <f t="shared" si="2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1"/>
        <v>0</v>
      </c>
      <c r="Q13" s="5">
        <v>0</v>
      </c>
      <c r="R13" s="42"/>
    </row>
    <row r="14" spans="1:18" ht="98.25" customHeight="1" x14ac:dyDescent="0.25">
      <c r="A14" s="7" t="s">
        <v>24</v>
      </c>
      <c r="B14" s="3" t="s">
        <v>16</v>
      </c>
      <c r="C14" s="4">
        <v>100</v>
      </c>
      <c r="D14" s="4">
        <v>100</v>
      </c>
      <c r="E14" s="4">
        <v>0</v>
      </c>
      <c r="F14" s="3">
        <f t="shared" si="0"/>
        <v>0</v>
      </c>
      <c r="G14" s="4">
        <v>0</v>
      </c>
      <c r="H14" s="4">
        <v>100</v>
      </c>
      <c r="I14" s="4">
        <v>100</v>
      </c>
      <c r="J14" s="4">
        <v>0</v>
      </c>
      <c r="K14" s="3">
        <f t="shared" si="2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1"/>
        <v>0</v>
      </c>
      <c r="Q14" s="5">
        <v>0</v>
      </c>
      <c r="R14" s="42"/>
    </row>
    <row r="15" spans="1:18" ht="38.25" customHeight="1" x14ac:dyDescent="0.25">
      <c r="A15" s="7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2"/>
        <v>0</v>
      </c>
      <c r="L15" s="3"/>
      <c r="M15" s="3"/>
      <c r="N15" s="3"/>
      <c r="O15" s="3"/>
      <c r="P15" s="3">
        <f t="shared" si="1"/>
        <v>0</v>
      </c>
      <c r="Q15" s="10"/>
      <c r="R15" s="39"/>
    </row>
    <row r="16" spans="1:18" ht="51" customHeight="1" x14ac:dyDescent="0.25">
      <c r="A16" s="7" t="s">
        <v>26</v>
      </c>
      <c r="B16" s="3" t="s">
        <v>16</v>
      </c>
      <c r="C16" s="4">
        <v>100</v>
      </c>
      <c r="D16" s="4">
        <v>100</v>
      </c>
      <c r="E16" s="4">
        <v>0</v>
      </c>
      <c r="F16" s="3">
        <f t="shared" si="0"/>
        <v>0</v>
      </c>
      <c r="G16" s="4">
        <v>0</v>
      </c>
      <c r="H16" s="4">
        <v>100</v>
      </c>
      <c r="I16" s="4">
        <v>100</v>
      </c>
      <c r="J16" s="4">
        <v>0</v>
      </c>
      <c r="K16" s="3">
        <f t="shared" si="2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1"/>
        <v>0</v>
      </c>
      <c r="Q16" s="5">
        <v>0</v>
      </c>
      <c r="R16" s="39"/>
    </row>
    <row r="17" spans="1:18" ht="102" customHeight="1" x14ac:dyDescent="0.25">
      <c r="A17" s="7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2"/>
        <v>0</v>
      </c>
      <c r="L17" s="3"/>
      <c r="M17" s="3"/>
      <c r="N17" s="3"/>
      <c r="O17" s="3"/>
      <c r="P17" s="3">
        <f t="shared" si="1"/>
        <v>0</v>
      </c>
      <c r="Q17" s="10"/>
      <c r="R17" s="39"/>
    </row>
    <row r="18" spans="1:18" ht="51" customHeight="1" x14ac:dyDescent="0.25">
      <c r="A18" s="7" t="s">
        <v>28</v>
      </c>
      <c r="B18" s="3" t="s">
        <v>16</v>
      </c>
      <c r="C18" s="4">
        <v>100</v>
      </c>
      <c r="D18" s="4">
        <v>100</v>
      </c>
      <c r="E18" s="4">
        <v>0</v>
      </c>
      <c r="F18" s="3">
        <f t="shared" si="0"/>
        <v>0</v>
      </c>
      <c r="G18" s="4">
        <v>0</v>
      </c>
      <c r="H18" s="4">
        <v>100</v>
      </c>
      <c r="I18" s="4">
        <v>100</v>
      </c>
      <c r="J18" s="4">
        <v>0</v>
      </c>
      <c r="K18" s="3">
        <f t="shared" si="2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1"/>
        <v>0</v>
      </c>
      <c r="Q18" s="5">
        <v>0</v>
      </c>
      <c r="R18" s="50"/>
    </row>
    <row r="19" spans="1:18" ht="38.25" customHeight="1" x14ac:dyDescent="0.25">
      <c r="A19" s="7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2"/>
        <v>0</v>
      </c>
      <c r="L19" s="3"/>
      <c r="M19" s="3"/>
      <c r="N19" s="3"/>
      <c r="O19" s="3"/>
      <c r="P19" s="3">
        <f t="shared" si="1"/>
        <v>0</v>
      </c>
      <c r="Q19" s="10"/>
      <c r="R19" s="39"/>
    </row>
    <row r="20" spans="1:18" ht="38.25" customHeight="1" x14ac:dyDescent="0.25">
      <c r="A20" s="7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2"/>
        <v>0</v>
      </c>
      <c r="L20" s="3"/>
      <c r="M20" s="3"/>
      <c r="N20" s="3"/>
      <c r="O20" s="3"/>
      <c r="P20" s="3">
        <f t="shared" si="1"/>
        <v>0</v>
      </c>
      <c r="Q20" s="10"/>
      <c r="R20" s="39"/>
    </row>
    <row r="21" spans="1:18" ht="51" customHeight="1" x14ac:dyDescent="0.25">
      <c r="A21" s="7" t="s">
        <v>31</v>
      </c>
      <c r="B21" s="3" t="s">
        <v>16</v>
      </c>
      <c r="C21" s="4">
        <v>100</v>
      </c>
      <c r="D21" s="4">
        <v>100</v>
      </c>
      <c r="E21" s="4">
        <v>0</v>
      </c>
      <c r="F21" s="3">
        <f t="shared" si="0"/>
        <v>0</v>
      </c>
      <c r="G21" s="4">
        <v>0</v>
      </c>
      <c r="H21" s="4">
        <v>100</v>
      </c>
      <c r="I21" s="4">
        <v>100</v>
      </c>
      <c r="J21" s="4">
        <v>0</v>
      </c>
      <c r="K21" s="3">
        <f t="shared" si="2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1"/>
        <v>0</v>
      </c>
      <c r="Q21" s="5">
        <v>0</v>
      </c>
      <c r="R21" s="39"/>
    </row>
    <row r="22" spans="1:18" ht="51" customHeight="1" x14ac:dyDescent="0.25">
      <c r="A22" s="7" t="s">
        <v>32</v>
      </c>
      <c r="B22" s="3" t="s">
        <v>16</v>
      </c>
      <c r="C22" s="4">
        <v>100</v>
      </c>
      <c r="D22" s="4">
        <v>100</v>
      </c>
      <c r="E22" s="4">
        <v>0</v>
      </c>
      <c r="F22" s="3">
        <f t="shared" si="0"/>
        <v>0</v>
      </c>
      <c r="G22" s="4">
        <v>0</v>
      </c>
      <c r="H22" s="4">
        <v>100</v>
      </c>
      <c r="I22" s="4">
        <v>100</v>
      </c>
      <c r="J22" s="4">
        <v>0</v>
      </c>
      <c r="K22" s="3">
        <f t="shared" si="2"/>
        <v>0</v>
      </c>
      <c r="L22" s="4">
        <v>0</v>
      </c>
      <c r="M22" s="4">
        <v>100</v>
      </c>
      <c r="N22" s="4">
        <v>100</v>
      </c>
      <c r="O22" s="4">
        <v>0</v>
      </c>
      <c r="P22" s="3">
        <f t="shared" si="1"/>
        <v>0</v>
      </c>
      <c r="Q22" s="5">
        <v>0</v>
      </c>
      <c r="R22" s="39"/>
    </row>
    <row r="23" spans="1:18" ht="51" customHeight="1" x14ac:dyDescent="0.25">
      <c r="A23" s="7" t="s">
        <v>33</v>
      </c>
      <c r="B23" s="3" t="s">
        <v>16</v>
      </c>
      <c r="C23" s="4">
        <v>100</v>
      </c>
      <c r="D23" s="4">
        <v>100</v>
      </c>
      <c r="E23" s="4">
        <v>0</v>
      </c>
      <c r="F23" s="3">
        <f t="shared" si="0"/>
        <v>0</v>
      </c>
      <c r="G23" s="4">
        <v>0</v>
      </c>
      <c r="H23" s="4">
        <v>100</v>
      </c>
      <c r="I23" s="4">
        <v>100</v>
      </c>
      <c r="J23" s="4">
        <v>0</v>
      </c>
      <c r="K23" s="3">
        <f t="shared" si="2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1"/>
        <v>0</v>
      </c>
      <c r="Q23" s="5">
        <v>0</v>
      </c>
      <c r="R23" s="39"/>
    </row>
    <row r="24" spans="1:18" ht="38.25" customHeight="1" x14ac:dyDescent="0.25">
      <c r="A24" s="7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2"/>
        <v>0</v>
      </c>
      <c r="L24" s="3"/>
      <c r="M24" s="3"/>
      <c r="N24" s="3"/>
      <c r="O24" s="3"/>
      <c r="P24" s="3">
        <f t="shared" si="1"/>
        <v>0</v>
      </c>
      <c r="Q24" s="10"/>
      <c r="R24" s="39"/>
    </row>
    <row r="25" spans="1:18" ht="51" customHeight="1" x14ac:dyDescent="0.25">
      <c r="A25" s="7" t="s">
        <v>35</v>
      </c>
      <c r="B25" s="3" t="s">
        <v>16</v>
      </c>
      <c r="C25" s="4">
        <v>100</v>
      </c>
      <c r="D25" s="4">
        <v>100</v>
      </c>
      <c r="E25" s="4">
        <v>0</v>
      </c>
      <c r="F25" s="3">
        <f t="shared" si="0"/>
        <v>0</v>
      </c>
      <c r="G25" s="4">
        <v>0</v>
      </c>
      <c r="H25" s="4">
        <v>100</v>
      </c>
      <c r="I25" s="4">
        <v>100</v>
      </c>
      <c r="J25" s="4">
        <v>0</v>
      </c>
      <c r="K25" s="3">
        <f t="shared" si="2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1"/>
        <v>0</v>
      </c>
      <c r="Q25" s="5">
        <v>0</v>
      </c>
      <c r="R25" s="55"/>
    </row>
    <row r="26" spans="1:18" ht="38.25" customHeight="1" x14ac:dyDescent="0.25">
      <c r="A26" s="7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2"/>
        <v>0</v>
      </c>
      <c r="L26" s="3"/>
      <c r="M26" s="3"/>
      <c r="N26" s="3"/>
      <c r="O26" s="3"/>
      <c r="P26" s="3">
        <f t="shared" si="1"/>
        <v>0</v>
      </c>
      <c r="Q26" s="10"/>
      <c r="R26" s="39"/>
    </row>
    <row r="27" spans="1:18" ht="38.25" customHeight="1" x14ac:dyDescent="0.25">
      <c r="A27" s="7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2"/>
        <v>0</v>
      </c>
      <c r="L27" s="3"/>
      <c r="M27" s="3"/>
      <c r="N27" s="3"/>
      <c r="O27" s="3"/>
      <c r="P27" s="3">
        <f t="shared" si="1"/>
        <v>0</v>
      </c>
      <c r="Q27" s="10"/>
      <c r="R27" s="39"/>
    </row>
    <row r="28" spans="1:18" ht="38.25" customHeight="1" x14ac:dyDescent="0.25">
      <c r="A28" s="7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2"/>
        <v>0</v>
      </c>
      <c r="L28" s="3"/>
      <c r="M28" s="3"/>
      <c r="N28" s="3"/>
      <c r="O28" s="3"/>
      <c r="P28" s="3">
        <f t="shared" si="1"/>
        <v>0</v>
      </c>
      <c r="Q28" s="10"/>
      <c r="R28" s="39"/>
    </row>
    <row r="29" spans="1:18" ht="38.25" customHeight="1" x14ac:dyDescent="0.25">
      <c r="A29" s="7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2"/>
        <v>0</v>
      </c>
      <c r="L29" s="3"/>
      <c r="M29" s="3"/>
      <c r="N29" s="3"/>
      <c r="O29" s="3"/>
      <c r="P29" s="3">
        <f t="shared" si="1"/>
        <v>0</v>
      </c>
      <c r="Q29" s="10"/>
      <c r="R29" s="39"/>
    </row>
    <row r="30" spans="1:18" ht="38.25" customHeight="1" x14ac:dyDescent="0.25">
      <c r="A30" s="7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2"/>
        <v>0</v>
      </c>
      <c r="L30" s="3"/>
      <c r="M30" s="3"/>
      <c r="N30" s="3"/>
      <c r="O30" s="3"/>
      <c r="P30" s="3">
        <f t="shared" si="1"/>
        <v>0</v>
      </c>
      <c r="Q30" s="10"/>
      <c r="R30" s="39"/>
    </row>
    <row r="31" spans="1:18" ht="38.25" customHeight="1" x14ac:dyDescent="0.25">
      <c r="A31" s="7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2"/>
        <v>0</v>
      </c>
      <c r="L31" s="3"/>
      <c r="M31" s="3"/>
      <c r="N31" s="3"/>
      <c r="O31" s="3"/>
      <c r="P31" s="3">
        <f t="shared" si="1"/>
        <v>0</v>
      </c>
      <c r="Q31" s="10"/>
      <c r="R31" s="39"/>
    </row>
    <row r="32" spans="1:18" ht="38.25" customHeight="1" x14ac:dyDescent="0.25">
      <c r="A32" s="7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2"/>
        <v>0</v>
      </c>
      <c r="L32" s="3"/>
      <c r="M32" s="3"/>
      <c r="N32" s="3"/>
      <c r="O32" s="3"/>
      <c r="P32" s="3">
        <f t="shared" si="1"/>
        <v>0</v>
      </c>
      <c r="Q32" s="10"/>
      <c r="R32" s="39"/>
    </row>
    <row r="33" spans="1:18" ht="38.25" customHeight="1" x14ac:dyDescent="0.25">
      <c r="A33" s="7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2"/>
        <v>0</v>
      </c>
      <c r="L33" s="3"/>
      <c r="M33" s="3"/>
      <c r="N33" s="3"/>
      <c r="O33" s="3"/>
      <c r="P33" s="3">
        <f t="shared" si="1"/>
        <v>0</v>
      </c>
      <c r="Q33" s="10"/>
      <c r="R33" s="39"/>
    </row>
    <row r="34" spans="1:18" ht="38.25" customHeight="1" x14ac:dyDescent="0.25">
      <c r="A34" s="7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2"/>
        <v>0</v>
      </c>
      <c r="L34" s="3"/>
      <c r="M34" s="3"/>
      <c r="N34" s="3"/>
      <c r="O34" s="3"/>
      <c r="P34" s="3">
        <f t="shared" si="1"/>
        <v>0</v>
      </c>
      <c r="Q34" s="10"/>
      <c r="R34" s="39"/>
    </row>
    <row r="35" spans="1:18" ht="102" customHeight="1" x14ac:dyDescent="0.25">
      <c r="A35" s="7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2"/>
        <v>0</v>
      </c>
      <c r="L35" s="3"/>
      <c r="M35" s="3"/>
      <c r="N35" s="3"/>
      <c r="O35" s="3"/>
      <c r="P35" s="3">
        <f t="shared" si="1"/>
        <v>0</v>
      </c>
      <c r="Q35" s="10"/>
      <c r="R35" s="39"/>
    </row>
    <row r="36" spans="1:18" ht="38.25" customHeight="1" x14ac:dyDescent="0.25">
      <c r="A36" s="7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2"/>
        <v>0</v>
      </c>
      <c r="L36" s="3"/>
      <c r="M36" s="3"/>
      <c r="N36" s="3"/>
      <c r="O36" s="3"/>
      <c r="P36" s="3">
        <f t="shared" si="1"/>
        <v>0</v>
      </c>
      <c r="Q36" s="10"/>
      <c r="R36" s="39"/>
    </row>
    <row r="37" spans="1:18" ht="51" customHeight="1" x14ac:dyDescent="0.25">
      <c r="A37" s="7" t="s">
        <v>49</v>
      </c>
      <c r="B37" s="3" t="s">
        <v>16</v>
      </c>
      <c r="C37" s="4">
        <v>100</v>
      </c>
      <c r="D37" s="4">
        <v>100</v>
      </c>
      <c r="E37" s="4">
        <v>0</v>
      </c>
      <c r="F37" s="3">
        <f t="shared" si="0"/>
        <v>0</v>
      </c>
      <c r="G37" s="4">
        <v>0</v>
      </c>
      <c r="H37" s="4">
        <v>100</v>
      </c>
      <c r="I37" s="4">
        <v>100</v>
      </c>
      <c r="J37" s="4">
        <v>0</v>
      </c>
      <c r="K37" s="3">
        <f t="shared" si="2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1"/>
        <v>0</v>
      </c>
      <c r="Q37" s="5">
        <v>0</v>
      </c>
      <c r="R37" s="42"/>
    </row>
    <row r="38" spans="1:18" ht="38.25" customHeight="1" x14ac:dyDescent="0.25">
      <c r="A38" s="7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2"/>
        <v>0</v>
      </c>
      <c r="L38" s="3"/>
      <c r="M38" s="3"/>
      <c r="N38" s="3"/>
      <c r="O38" s="3"/>
      <c r="P38" s="3">
        <f t="shared" si="1"/>
        <v>0</v>
      </c>
      <c r="Q38" s="10"/>
      <c r="R38" s="39"/>
    </row>
    <row r="39" spans="1:18" ht="38.25" customHeight="1" x14ac:dyDescent="0.25">
      <c r="A39" s="7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2"/>
        <v>0</v>
      </c>
      <c r="L39" s="3"/>
      <c r="M39" s="3"/>
      <c r="N39" s="3"/>
      <c r="O39" s="3"/>
      <c r="P39" s="3">
        <f t="shared" si="1"/>
        <v>0</v>
      </c>
      <c r="Q39" s="10"/>
      <c r="R39" s="39"/>
    </row>
    <row r="40" spans="1:18" ht="38.25" customHeight="1" x14ac:dyDescent="0.25">
      <c r="A40" s="7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2"/>
        <v>0</v>
      </c>
      <c r="L40" s="3"/>
      <c r="M40" s="3"/>
      <c r="N40" s="3"/>
      <c r="O40" s="3"/>
      <c r="P40" s="3">
        <f t="shared" si="1"/>
        <v>0</v>
      </c>
      <c r="Q40" s="10"/>
      <c r="R40" s="39"/>
    </row>
    <row r="41" spans="1:18" ht="51" customHeight="1" x14ac:dyDescent="0.25">
      <c r="A41" s="7" t="s">
        <v>54</v>
      </c>
      <c r="B41" s="3" t="s">
        <v>16</v>
      </c>
      <c r="C41" s="4">
        <v>100</v>
      </c>
      <c r="D41" s="4">
        <v>100</v>
      </c>
      <c r="E41" s="4">
        <v>0</v>
      </c>
      <c r="F41" s="3">
        <f t="shared" si="0"/>
        <v>0</v>
      </c>
      <c r="G41" s="4">
        <v>0</v>
      </c>
      <c r="H41" s="4">
        <v>100</v>
      </c>
      <c r="I41" s="4">
        <v>100</v>
      </c>
      <c r="J41" s="4">
        <v>0</v>
      </c>
      <c r="K41" s="3">
        <f t="shared" si="2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1"/>
        <v>0</v>
      </c>
      <c r="Q41" s="5">
        <v>0</v>
      </c>
      <c r="R41" s="44"/>
    </row>
    <row r="42" spans="1:18" ht="38.25" customHeight="1" x14ac:dyDescent="0.25">
      <c r="A42" s="7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2"/>
        <v>0</v>
      </c>
      <c r="L42" s="3"/>
      <c r="M42" s="3"/>
      <c r="N42" s="3"/>
      <c r="O42" s="3"/>
      <c r="P42" s="3">
        <f t="shared" si="1"/>
        <v>0</v>
      </c>
      <c r="Q42" s="10"/>
      <c r="R42" s="39"/>
    </row>
    <row r="43" spans="1:18" ht="102" customHeight="1" x14ac:dyDescent="0.25">
      <c r="A43" s="7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2"/>
        <v>0</v>
      </c>
      <c r="L43" s="3"/>
      <c r="M43" s="3"/>
      <c r="N43" s="3"/>
      <c r="O43" s="3"/>
      <c r="P43" s="3">
        <f t="shared" si="1"/>
        <v>0</v>
      </c>
      <c r="Q43" s="10"/>
      <c r="R43" s="39"/>
    </row>
    <row r="44" spans="1:18" ht="51" customHeight="1" x14ac:dyDescent="0.25">
      <c r="A44" s="7" t="s">
        <v>57</v>
      </c>
      <c r="B44" s="3" t="s">
        <v>16</v>
      </c>
      <c r="C44" s="4">
        <v>100</v>
      </c>
      <c r="D44" s="4">
        <v>100</v>
      </c>
      <c r="E44" s="4">
        <v>0</v>
      </c>
      <c r="F44" s="3">
        <f t="shared" si="0"/>
        <v>0</v>
      </c>
      <c r="G44" s="4">
        <v>0</v>
      </c>
      <c r="H44" s="4">
        <v>100</v>
      </c>
      <c r="I44" s="4">
        <v>100</v>
      </c>
      <c r="J44" s="4">
        <v>0</v>
      </c>
      <c r="K44" s="3">
        <f t="shared" si="2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1"/>
        <v>0</v>
      </c>
      <c r="Q44" s="5">
        <v>0</v>
      </c>
      <c r="R44" s="44"/>
    </row>
    <row r="45" spans="1:18" ht="38.25" customHeight="1" x14ac:dyDescent="0.25">
      <c r="A45" s="7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2"/>
        <v>0</v>
      </c>
      <c r="L45" s="3"/>
      <c r="M45" s="3"/>
      <c r="N45" s="3"/>
      <c r="O45" s="3"/>
      <c r="P45" s="3">
        <f t="shared" si="1"/>
        <v>0</v>
      </c>
      <c r="Q45" s="10"/>
      <c r="R45" s="39"/>
    </row>
    <row r="46" spans="1:18" ht="51" customHeight="1" x14ac:dyDescent="0.25">
      <c r="A46" s="7" t="s">
        <v>59</v>
      </c>
      <c r="B46" s="3" t="s">
        <v>16</v>
      </c>
      <c r="C46" s="4">
        <v>100</v>
      </c>
      <c r="D46" s="4">
        <v>100</v>
      </c>
      <c r="E46" s="4">
        <v>0</v>
      </c>
      <c r="F46" s="3">
        <f t="shared" si="0"/>
        <v>0</v>
      </c>
      <c r="G46" s="4">
        <v>0</v>
      </c>
      <c r="H46" s="4">
        <v>100</v>
      </c>
      <c r="I46" s="4">
        <v>100</v>
      </c>
      <c r="J46" s="4">
        <v>0</v>
      </c>
      <c r="K46" s="3">
        <f t="shared" si="2"/>
        <v>0</v>
      </c>
      <c r="L46" s="4">
        <v>0</v>
      </c>
      <c r="M46" s="4">
        <v>100</v>
      </c>
      <c r="N46" s="13">
        <v>100</v>
      </c>
      <c r="O46" s="4">
        <v>0</v>
      </c>
      <c r="P46" s="3">
        <f t="shared" si="1"/>
        <v>0</v>
      </c>
      <c r="Q46" s="5">
        <v>0</v>
      </c>
      <c r="R46" s="56"/>
    </row>
    <row r="47" spans="1:18" ht="51" customHeight="1" x14ac:dyDescent="0.25">
      <c r="A47" s="7" t="s">
        <v>60</v>
      </c>
      <c r="B47" s="3" t="s">
        <v>16</v>
      </c>
      <c r="C47" s="4">
        <v>100</v>
      </c>
      <c r="D47" s="4">
        <v>100</v>
      </c>
      <c r="E47" s="4">
        <v>0</v>
      </c>
      <c r="F47" s="3">
        <f t="shared" si="0"/>
        <v>0</v>
      </c>
      <c r="G47" s="4">
        <v>0</v>
      </c>
      <c r="H47" s="4">
        <v>100</v>
      </c>
      <c r="I47" s="4">
        <v>100</v>
      </c>
      <c r="J47" s="4">
        <v>0</v>
      </c>
      <c r="K47" s="3">
        <f t="shared" si="2"/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1"/>
        <v>0</v>
      </c>
      <c r="Q47" s="5">
        <v>0</v>
      </c>
      <c r="R47" s="44"/>
    </row>
    <row r="48" spans="1:18" ht="38.25" customHeight="1" x14ac:dyDescent="0.25">
      <c r="A48" s="7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2"/>
        <v>0</v>
      </c>
      <c r="L48" s="3"/>
      <c r="M48" s="3"/>
      <c r="N48" s="3"/>
      <c r="O48" s="3"/>
      <c r="P48" s="3">
        <f t="shared" si="1"/>
        <v>0</v>
      </c>
      <c r="Q48" s="10"/>
      <c r="R48" s="39"/>
    </row>
    <row r="49" spans="1:18" ht="51" customHeight="1" x14ac:dyDescent="0.25">
      <c r="A49" s="7" t="s">
        <v>62</v>
      </c>
      <c r="B49" s="3" t="s">
        <v>16</v>
      </c>
      <c r="C49" s="4">
        <v>100</v>
      </c>
      <c r="D49" s="4">
        <v>100</v>
      </c>
      <c r="E49" s="4">
        <v>0</v>
      </c>
      <c r="F49" s="3">
        <f t="shared" si="0"/>
        <v>0</v>
      </c>
      <c r="G49" s="4">
        <v>0</v>
      </c>
      <c r="H49" s="4">
        <v>100</v>
      </c>
      <c r="I49" s="4">
        <v>100</v>
      </c>
      <c r="J49" s="4">
        <v>0</v>
      </c>
      <c r="K49" s="3">
        <f t="shared" si="2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1"/>
        <v>0</v>
      </c>
      <c r="Q49" s="5">
        <v>0</v>
      </c>
      <c r="R49" s="39"/>
    </row>
    <row r="50" spans="1:18" ht="38.25" customHeight="1" x14ac:dyDescent="0.25">
      <c r="A50" s="7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2"/>
        <v>0</v>
      </c>
      <c r="L50" s="3"/>
      <c r="M50" s="3"/>
      <c r="N50" s="3"/>
      <c r="O50" s="3"/>
      <c r="P50" s="3">
        <f t="shared" si="1"/>
        <v>0</v>
      </c>
      <c r="Q50" s="10"/>
      <c r="R50" s="39"/>
    </row>
    <row r="51" spans="1:18" ht="38.25" customHeight="1" x14ac:dyDescent="0.25">
      <c r="A51" s="7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2"/>
        <v>0</v>
      </c>
      <c r="L51" s="3"/>
      <c r="M51" s="3"/>
      <c r="N51" s="3"/>
      <c r="O51" s="3"/>
      <c r="P51" s="3">
        <f t="shared" si="1"/>
        <v>0</v>
      </c>
      <c r="Q51" s="10"/>
      <c r="R51" s="39"/>
    </row>
    <row r="52" spans="1:18" ht="38.25" customHeight="1" x14ac:dyDescent="0.25">
      <c r="A52" s="7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2"/>
        <v>0</v>
      </c>
      <c r="L52" s="3"/>
      <c r="M52" s="3"/>
      <c r="N52" s="3"/>
      <c r="O52" s="3"/>
      <c r="P52" s="3">
        <f t="shared" si="1"/>
        <v>0</v>
      </c>
      <c r="Q52" s="10"/>
      <c r="R52" s="39"/>
    </row>
    <row r="53" spans="1:18" ht="51" customHeight="1" x14ac:dyDescent="0.25">
      <c r="A53" s="7" t="s">
        <v>66</v>
      </c>
      <c r="B53" s="3" t="s">
        <v>16</v>
      </c>
      <c r="C53" s="4">
        <v>100</v>
      </c>
      <c r="D53" s="4">
        <v>100</v>
      </c>
      <c r="E53" s="4">
        <v>0</v>
      </c>
      <c r="F53" s="3">
        <f t="shared" si="0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si="2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1"/>
        <v>0</v>
      </c>
      <c r="Q53" s="5">
        <v>0</v>
      </c>
      <c r="R53" s="39"/>
    </row>
    <row r="54" spans="1:18" ht="38.25" customHeight="1" x14ac:dyDescent="0.25">
      <c r="A54" s="7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2"/>
        <v>0</v>
      </c>
      <c r="L54" s="3"/>
      <c r="M54" s="3"/>
      <c r="N54" s="3"/>
      <c r="O54" s="3"/>
      <c r="P54" s="3">
        <f t="shared" si="1"/>
        <v>0</v>
      </c>
      <c r="Q54" s="10"/>
      <c r="R54" s="39"/>
    </row>
    <row r="55" spans="1:18" ht="51" customHeight="1" x14ac:dyDescent="0.25">
      <c r="A55" s="7" t="s">
        <v>68</v>
      </c>
      <c r="B55" s="3" t="s">
        <v>16</v>
      </c>
      <c r="C55" s="4">
        <v>100</v>
      </c>
      <c r="D55" s="4">
        <v>100</v>
      </c>
      <c r="E55" s="4">
        <v>0</v>
      </c>
      <c r="F55" s="3">
        <f t="shared" si="0"/>
        <v>0</v>
      </c>
      <c r="G55" s="4">
        <v>0</v>
      </c>
      <c r="H55" s="4">
        <v>100</v>
      </c>
      <c r="I55" s="4">
        <v>100</v>
      </c>
      <c r="J55" s="4">
        <v>0</v>
      </c>
      <c r="K55" s="3">
        <f t="shared" si="2"/>
        <v>0</v>
      </c>
      <c r="L55" s="4">
        <v>0</v>
      </c>
      <c r="M55" s="4">
        <v>93</v>
      </c>
      <c r="N55" s="4">
        <v>100</v>
      </c>
      <c r="O55" s="4">
        <v>0</v>
      </c>
      <c r="P55" s="3">
        <f t="shared" si="1"/>
        <v>-7</v>
      </c>
      <c r="Q55" s="5">
        <v>7</v>
      </c>
      <c r="R55" s="57" t="s">
        <v>106</v>
      </c>
    </row>
    <row r="56" spans="1:18" ht="38.25" customHeight="1" x14ac:dyDescent="0.25">
      <c r="A56" s="7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2"/>
        <v>0</v>
      </c>
      <c r="L56" s="3"/>
      <c r="M56" s="3"/>
      <c r="N56" s="3"/>
      <c r="O56" s="3"/>
      <c r="P56" s="3">
        <f t="shared" si="1"/>
        <v>0</v>
      </c>
      <c r="Q56" s="10"/>
      <c r="R56" s="39"/>
    </row>
    <row r="57" spans="1:18" ht="51" customHeight="1" x14ac:dyDescent="0.25">
      <c r="A57" s="7" t="s">
        <v>70</v>
      </c>
      <c r="B57" s="3" t="s">
        <v>16</v>
      </c>
      <c r="C57" s="4">
        <v>100</v>
      </c>
      <c r="D57" s="4">
        <v>100</v>
      </c>
      <c r="E57" s="4">
        <v>0</v>
      </c>
      <c r="F57" s="3">
        <f t="shared" si="0"/>
        <v>0</v>
      </c>
      <c r="G57" s="4">
        <v>0</v>
      </c>
      <c r="H57" s="4">
        <v>100</v>
      </c>
      <c r="I57" s="4">
        <v>100</v>
      </c>
      <c r="J57" s="4">
        <v>0</v>
      </c>
      <c r="K57" s="3">
        <f t="shared" si="2"/>
        <v>0</v>
      </c>
      <c r="L57" s="4">
        <v>0</v>
      </c>
      <c r="M57" s="4">
        <v>100</v>
      </c>
      <c r="N57" s="4">
        <v>100</v>
      </c>
      <c r="O57" s="4">
        <v>100</v>
      </c>
      <c r="P57" s="3">
        <f t="shared" si="1"/>
        <v>0</v>
      </c>
      <c r="Q57" s="5">
        <v>0</v>
      </c>
      <c r="R57" s="39"/>
    </row>
    <row r="58" spans="1:18" ht="38.25" customHeight="1" x14ac:dyDescent="0.25">
      <c r="A58" s="7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2"/>
        <v>0</v>
      </c>
      <c r="L58" s="3"/>
      <c r="M58" s="3"/>
      <c r="N58" s="3"/>
      <c r="O58" s="3"/>
      <c r="P58" s="3">
        <f t="shared" si="1"/>
        <v>0</v>
      </c>
      <c r="Q58" s="10"/>
      <c r="R58" s="39"/>
    </row>
    <row r="59" spans="1:18" ht="102" customHeight="1" x14ac:dyDescent="0.25">
      <c r="A59" s="7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2"/>
        <v>0</v>
      </c>
      <c r="L59" s="3"/>
      <c r="M59" s="3"/>
      <c r="N59" s="3"/>
      <c r="O59" s="3"/>
      <c r="P59" s="3">
        <f t="shared" si="1"/>
        <v>0</v>
      </c>
      <c r="Q59" s="10"/>
      <c r="R59" s="39"/>
    </row>
    <row r="60" spans="1:18" ht="38.25" customHeight="1" x14ac:dyDescent="0.25">
      <c r="A60" s="7" t="s">
        <v>73</v>
      </c>
      <c r="B60" s="3" t="s">
        <v>16</v>
      </c>
      <c r="C60" s="4">
        <v>100</v>
      </c>
      <c r="D60" s="4">
        <v>100</v>
      </c>
      <c r="E60" s="4">
        <v>0</v>
      </c>
      <c r="F60" s="3">
        <f t="shared" si="0"/>
        <v>0</v>
      </c>
      <c r="G60" s="4">
        <v>0</v>
      </c>
      <c r="H60" s="4">
        <v>100</v>
      </c>
      <c r="I60" s="4">
        <v>100</v>
      </c>
      <c r="J60" s="4">
        <v>0</v>
      </c>
      <c r="K60" s="3">
        <f t="shared" si="2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1"/>
        <v>0</v>
      </c>
      <c r="Q60" s="5">
        <v>0</v>
      </c>
      <c r="R60" s="42"/>
    </row>
    <row r="61" spans="1:18" ht="38.25" customHeight="1" x14ac:dyDescent="0.25">
      <c r="A61" s="7" t="s">
        <v>74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2"/>
        <v>0</v>
      </c>
      <c r="L61" s="3"/>
      <c r="M61" s="3"/>
      <c r="N61" s="3"/>
      <c r="O61" s="3"/>
      <c r="P61" s="3">
        <f t="shared" si="1"/>
        <v>0</v>
      </c>
      <c r="Q61" s="10"/>
      <c r="R61" s="39"/>
    </row>
    <row r="62" spans="1:18" ht="51" customHeight="1" x14ac:dyDescent="0.25">
      <c r="A62" s="7" t="s">
        <v>75</v>
      </c>
      <c r="B62" s="3" t="s">
        <v>16</v>
      </c>
      <c r="C62" s="4">
        <v>100</v>
      </c>
      <c r="D62" s="4">
        <v>100</v>
      </c>
      <c r="E62" s="4">
        <v>0</v>
      </c>
      <c r="F62" s="3">
        <f t="shared" si="0"/>
        <v>0</v>
      </c>
      <c r="G62" s="4">
        <v>0</v>
      </c>
      <c r="H62" s="4">
        <v>100</v>
      </c>
      <c r="I62" s="4">
        <v>100</v>
      </c>
      <c r="J62" s="4">
        <v>0</v>
      </c>
      <c r="K62" s="3">
        <f t="shared" si="2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1"/>
        <v>0</v>
      </c>
      <c r="Q62" s="5">
        <v>0</v>
      </c>
      <c r="R62" s="39"/>
    </row>
    <row r="63" spans="1:18" ht="15.75" customHeight="1" x14ac:dyDescent="0.25"/>
    <row r="64" spans="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topLeftCell="A52" workbookViewId="0">
      <selection activeCell="H58" sqref="H58"/>
    </sheetView>
  </sheetViews>
  <sheetFormatPr defaultColWidth="14.42578125" defaultRowHeight="15" customHeight="1" x14ac:dyDescent="0.25"/>
  <cols>
    <col min="1" max="1" width="30.7109375" customWidth="1"/>
    <col min="2" max="5" width="12.7109375" customWidth="1"/>
    <col min="6" max="7" width="17.7109375" customWidth="1"/>
    <col min="8" max="8" width="18.140625" customWidth="1"/>
  </cols>
  <sheetData>
    <row r="1" spans="1:8" ht="45" customHeight="1" x14ac:dyDescent="0.25">
      <c r="A1" s="206" t="s">
        <v>107</v>
      </c>
      <c r="B1" s="206"/>
      <c r="C1" s="206"/>
      <c r="D1" s="206"/>
      <c r="E1" s="206"/>
      <c r="F1" s="206"/>
      <c r="G1" s="206"/>
      <c r="H1" s="206"/>
    </row>
    <row r="2" spans="1:8" ht="45" customHeight="1" x14ac:dyDescent="0.25">
      <c r="A2" s="210" t="s">
        <v>1</v>
      </c>
      <c r="B2" s="198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181</v>
      </c>
    </row>
    <row r="3" spans="1:8" ht="58.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8" ht="45" customHeight="1" x14ac:dyDescent="0.25">
      <c r="A4" s="207" t="s">
        <v>108</v>
      </c>
      <c r="B4" s="208"/>
      <c r="C4" s="208"/>
      <c r="D4" s="208"/>
      <c r="E4" s="208"/>
      <c r="F4" s="208"/>
      <c r="G4" s="208"/>
      <c r="H4" s="209"/>
    </row>
    <row r="5" spans="1:8" ht="38.25" customHeight="1" x14ac:dyDescent="0.25">
      <c r="A5" s="43" t="s">
        <v>15</v>
      </c>
      <c r="B5" s="9"/>
      <c r="C5" s="9"/>
      <c r="D5" s="9"/>
      <c r="E5" s="21" t="e">
        <f t="shared" ref="E5:E61" si="0">100-(C5/B5*100)</f>
        <v>#DIV/0!</v>
      </c>
      <c r="F5" s="21"/>
      <c r="G5" s="160"/>
      <c r="H5" s="155"/>
    </row>
    <row r="6" spans="1:8" ht="51" customHeight="1" x14ac:dyDescent="0.25">
      <c r="A6" s="43" t="s">
        <v>17</v>
      </c>
      <c r="B6" s="9"/>
      <c r="C6" s="9"/>
      <c r="D6" s="9"/>
      <c r="E6" s="21" t="e">
        <f t="shared" si="0"/>
        <v>#DIV/0!</v>
      </c>
      <c r="F6" s="21"/>
      <c r="G6" s="143"/>
      <c r="H6" s="155"/>
    </row>
    <row r="7" spans="1:8" ht="38.25" customHeight="1" x14ac:dyDescent="0.25">
      <c r="A7" s="43" t="s">
        <v>18</v>
      </c>
      <c r="B7" s="9"/>
      <c r="C7" s="9"/>
      <c r="D7" s="9"/>
      <c r="E7" s="21" t="e">
        <f t="shared" si="0"/>
        <v>#DIV/0!</v>
      </c>
      <c r="F7" s="21"/>
      <c r="G7" s="160"/>
      <c r="H7" s="155"/>
    </row>
    <row r="8" spans="1:8" ht="38.25" customHeight="1" x14ac:dyDescent="0.25">
      <c r="A8" s="43" t="s">
        <v>90</v>
      </c>
      <c r="B8" s="9"/>
      <c r="C8" s="9"/>
      <c r="D8" s="9" t="s">
        <v>86</v>
      </c>
      <c r="E8" s="21" t="e">
        <f t="shared" si="0"/>
        <v>#DIV/0!</v>
      </c>
      <c r="F8" s="21"/>
      <c r="G8" s="160"/>
      <c r="H8" s="155"/>
    </row>
    <row r="9" spans="1:8" ht="38.25" customHeight="1" x14ac:dyDescent="0.25">
      <c r="A9" s="43" t="s">
        <v>20</v>
      </c>
      <c r="B9" s="9"/>
      <c r="C9" s="9"/>
      <c r="D9" s="9"/>
      <c r="E9" s="21" t="e">
        <f t="shared" si="0"/>
        <v>#DIV/0!</v>
      </c>
      <c r="F9" s="21"/>
      <c r="G9" s="160"/>
      <c r="H9" s="155"/>
    </row>
    <row r="10" spans="1:8" ht="38.25" customHeight="1" x14ac:dyDescent="0.25">
      <c r="A10" s="43" t="s">
        <v>91</v>
      </c>
      <c r="B10" s="9"/>
      <c r="C10" s="9"/>
      <c r="D10" s="9"/>
      <c r="E10" s="21" t="e">
        <f t="shared" si="0"/>
        <v>#DIV/0!</v>
      </c>
      <c r="F10" s="21"/>
      <c r="G10" s="160"/>
      <c r="H10" s="155"/>
    </row>
    <row r="11" spans="1:8" ht="38.25" customHeight="1" x14ac:dyDescent="0.25">
      <c r="A11" s="43" t="s">
        <v>95</v>
      </c>
      <c r="B11" s="9"/>
      <c r="C11" s="9"/>
      <c r="D11" s="9"/>
      <c r="E11" s="21" t="e">
        <f t="shared" si="0"/>
        <v>#DIV/0!</v>
      </c>
      <c r="F11" s="21"/>
      <c r="G11" s="160"/>
      <c r="H11" s="155"/>
    </row>
    <row r="12" spans="1:8" ht="51" customHeight="1" x14ac:dyDescent="0.25">
      <c r="A12" s="43" t="s">
        <v>23</v>
      </c>
      <c r="B12" s="9"/>
      <c r="C12" s="9"/>
      <c r="D12" s="9"/>
      <c r="E12" s="21" t="e">
        <f t="shared" si="0"/>
        <v>#DIV/0!</v>
      </c>
      <c r="F12" s="21"/>
      <c r="G12" s="160"/>
      <c r="H12" s="155"/>
    </row>
    <row r="13" spans="1:8" ht="51" customHeight="1" x14ac:dyDescent="0.25">
      <c r="A13" s="43" t="s">
        <v>24</v>
      </c>
      <c r="B13" s="9"/>
      <c r="C13" s="9"/>
      <c r="D13" s="9"/>
      <c r="E13" s="21" t="e">
        <f t="shared" si="0"/>
        <v>#DIV/0!</v>
      </c>
      <c r="F13" s="21"/>
      <c r="G13" s="160"/>
      <c r="H13" s="155"/>
    </row>
    <row r="14" spans="1:8" ht="38.25" customHeight="1" x14ac:dyDescent="0.25">
      <c r="A14" s="43" t="s">
        <v>25</v>
      </c>
      <c r="B14" s="9"/>
      <c r="C14" s="9"/>
      <c r="D14" s="9"/>
      <c r="E14" s="21" t="e">
        <f t="shared" si="0"/>
        <v>#DIV/0!</v>
      </c>
      <c r="F14" s="21"/>
      <c r="G14" s="160"/>
      <c r="H14" s="155"/>
    </row>
    <row r="15" spans="1:8" ht="51" customHeight="1" x14ac:dyDescent="0.25">
      <c r="A15" s="43" t="s">
        <v>26</v>
      </c>
      <c r="B15" s="18">
        <v>1</v>
      </c>
      <c r="C15" s="18">
        <v>1</v>
      </c>
      <c r="D15" s="18">
        <v>0</v>
      </c>
      <c r="E15" s="21">
        <f t="shared" si="0"/>
        <v>0</v>
      </c>
      <c r="F15" s="22">
        <v>0</v>
      </c>
      <c r="G15" s="164"/>
      <c r="H15" s="155">
        <v>1</v>
      </c>
    </row>
    <row r="16" spans="1:8" ht="102" customHeight="1" x14ac:dyDescent="0.25">
      <c r="A16" s="43" t="s">
        <v>27</v>
      </c>
      <c r="B16" s="9"/>
      <c r="C16" s="9"/>
      <c r="D16" s="9"/>
      <c r="E16" s="21" t="e">
        <f t="shared" si="0"/>
        <v>#DIV/0!</v>
      </c>
      <c r="F16" s="21"/>
      <c r="G16" s="160"/>
      <c r="H16" s="155"/>
    </row>
    <row r="17" spans="1:8" ht="51" customHeight="1" x14ac:dyDescent="0.25">
      <c r="A17" s="43" t="s">
        <v>28</v>
      </c>
      <c r="B17" s="9"/>
      <c r="C17" s="9"/>
      <c r="D17" s="9"/>
      <c r="E17" s="21" t="e">
        <f t="shared" si="0"/>
        <v>#DIV/0!</v>
      </c>
      <c r="F17" s="21"/>
      <c r="G17" s="140"/>
      <c r="H17" s="155"/>
    </row>
    <row r="18" spans="1:8" ht="38.25" customHeight="1" x14ac:dyDescent="0.25">
      <c r="A18" s="43" t="s">
        <v>29</v>
      </c>
      <c r="B18" s="9"/>
      <c r="C18" s="9"/>
      <c r="D18" s="9"/>
      <c r="E18" s="21" t="e">
        <f t="shared" si="0"/>
        <v>#DIV/0!</v>
      </c>
      <c r="F18" s="21"/>
      <c r="G18" s="162"/>
      <c r="H18" s="155"/>
    </row>
    <row r="19" spans="1:8" ht="38.25" customHeight="1" x14ac:dyDescent="0.25">
      <c r="A19" s="43" t="s">
        <v>30</v>
      </c>
      <c r="B19" s="9"/>
      <c r="C19" s="9"/>
      <c r="D19" s="9"/>
      <c r="E19" s="21" t="e">
        <f t="shared" si="0"/>
        <v>#DIV/0!</v>
      </c>
      <c r="F19" s="21"/>
      <c r="G19" s="162"/>
      <c r="H19" s="155"/>
    </row>
    <row r="20" spans="1:8" ht="51" customHeight="1" x14ac:dyDescent="0.25">
      <c r="A20" s="43" t="s">
        <v>31</v>
      </c>
      <c r="B20" s="35"/>
      <c r="C20" s="35"/>
      <c r="D20" s="35"/>
      <c r="E20" s="21" t="e">
        <f t="shared" si="0"/>
        <v>#DIV/0!</v>
      </c>
      <c r="F20" s="35"/>
      <c r="G20" s="165"/>
      <c r="H20" s="155"/>
    </row>
    <row r="21" spans="1:8" ht="51" customHeight="1" x14ac:dyDescent="0.25">
      <c r="A21" s="43" t="s">
        <v>32</v>
      </c>
      <c r="B21" s="35"/>
      <c r="C21" s="35"/>
      <c r="D21" s="35"/>
      <c r="E21" s="21" t="e">
        <f t="shared" si="0"/>
        <v>#DIV/0!</v>
      </c>
      <c r="F21" s="36"/>
      <c r="G21" s="166"/>
      <c r="H21" s="155"/>
    </row>
    <row r="22" spans="1:8" ht="51" customHeight="1" x14ac:dyDescent="0.25">
      <c r="A22" s="43" t="s">
        <v>33</v>
      </c>
      <c r="B22" s="9"/>
      <c r="C22" s="9"/>
      <c r="D22" s="9"/>
      <c r="E22" s="21" t="e">
        <f t="shared" si="0"/>
        <v>#DIV/0!</v>
      </c>
      <c r="F22" s="21"/>
      <c r="G22" s="141"/>
      <c r="H22" s="155"/>
    </row>
    <row r="23" spans="1:8" ht="38.25" customHeight="1" x14ac:dyDescent="0.25">
      <c r="A23" s="43" t="s">
        <v>34</v>
      </c>
      <c r="B23" s="9"/>
      <c r="C23" s="9"/>
      <c r="D23" s="9"/>
      <c r="E23" s="21" t="e">
        <f t="shared" si="0"/>
        <v>#DIV/0!</v>
      </c>
      <c r="F23" s="21"/>
      <c r="G23" s="162"/>
      <c r="H23" s="155"/>
    </row>
    <row r="24" spans="1:8" ht="51" customHeight="1" x14ac:dyDescent="0.25">
      <c r="A24" s="43" t="s">
        <v>35</v>
      </c>
      <c r="B24" s="9"/>
      <c r="C24" s="9"/>
      <c r="D24" s="9"/>
      <c r="E24" s="21" t="e">
        <f t="shared" si="0"/>
        <v>#DIV/0!</v>
      </c>
      <c r="F24" s="9"/>
      <c r="G24" s="140"/>
      <c r="H24" s="155"/>
    </row>
    <row r="25" spans="1:8" ht="38.25" customHeight="1" x14ac:dyDescent="0.25">
      <c r="A25" s="43" t="s">
        <v>36</v>
      </c>
      <c r="B25" s="9"/>
      <c r="C25" s="9"/>
      <c r="D25" s="9"/>
      <c r="E25" s="21" t="e">
        <f t="shared" si="0"/>
        <v>#DIV/0!</v>
      </c>
      <c r="F25" s="21"/>
      <c r="G25" s="162"/>
      <c r="H25" s="155"/>
    </row>
    <row r="26" spans="1:8" ht="38.25" customHeight="1" x14ac:dyDescent="0.25">
      <c r="A26" s="43" t="s">
        <v>38</v>
      </c>
      <c r="B26" s="9"/>
      <c r="C26" s="9"/>
      <c r="D26" s="9"/>
      <c r="E26" s="21" t="e">
        <f t="shared" si="0"/>
        <v>#DIV/0!</v>
      </c>
      <c r="F26" s="21"/>
      <c r="G26" s="162"/>
      <c r="H26" s="155"/>
    </row>
    <row r="27" spans="1:8" ht="38.25" customHeight="1" x14ac:dyDescent="0.25">
      <c r="A27" s="43" t="s">
        <v>39</v>
      </c>
      <c r="B27" s="9"/>
      <c r="C27" s="9"/>
      <c r="D27" s="9"/>
      <c r="E27" s="21" t="e">
        <f t="shared" si="0"/>
        <v>#DIV/0!</v>
      </c>
      <c r="F27" s="21"/>
      <c r="G27" s="162"/>
      <c r="H27" s="155"/>
    </row>
    <row r="28" spans="1:8" ht="38.25" customHeight="1" x14ac:dyDescent="0.25">
      <c r="A28" s="43" t="s">
        <v>41</v>
      </c>
      <c r="B28" s="9"/>
      <c r="C28" s="9"/>
      <c r="D28" s="9"/>
      <c r="E28" s="21" t="e">
        <f t="shared" si="0"/>
        <v>#DIV/0!</v>
      </c>
      <c r="F28" s="21"/>
      <c r="G28" s="162"/>
      <c r="H28" s="155"/>
    </row>
    <row r="29" spans="1:8" ht="38.25" customHeight="1" x14ac:dyDescent="0.25">
      <c r="A29" s="43" t="s">
        <v>42</v>
      </c>
      <c r="B29" s="9"/>
      <c r="C29" s="9"/>
      <c r="D29" s="9"/>
      <c r="E29" s="21" t="e">
        <f t="shared" si="0"/>
        <v>#DIV/0!</v>
      </c>
      <c r="F29" s="21"/>
      <c r="G29" s="162"/>
      <c r="H29" s="155"/>
    </row>
    <row r="30" spans="1:8" ht="38.25" customHeight="1" x14ac:dyDescent="0.25">
      <c r="A30" s="43" t="s">
        <v>43</v>
      </c>
      <c r="B30" s="9"/>
      <c r="C30" s="9"/>
      <c r="D30" s="9"/>
      <c r="E30" s="21" t="e">
        <f t="shared" si="0"/>
        <v>#DIV/0!</v>
      </c>
      <c r="F30" s="21"/>
      <c r="G30" s="162"/>
      <c r="H30" s="155"/>
    </row>
    <row r="31" spans="1:8" ht="38.25" customHeight="1" x14ac:dyDescent="0.25">
      <c r="A31" s="43" t="s">
        <v>44</v>
      </c>
      <c r="B31" s="9"/>
      <c r="C31" s="9"/>
      <c r="D31" s="9"/>
      <c r="E31" s="21" t="e">
        <f t="shared" si="0"/>
        <v>#DIV/0!</v>
      </c>
      <c r="F31" s="21"/>
      <c r="G31" s="162"/>
      <c r="H31" s="155"/>
    </row>
    <row r="32" spans="1:8" ht="38.25" customHeight="1" x14ac:dyDescent="0.25">
      <c r="A32" s="43" t="s">
        <v>45</v>
      </c>
      <c r="B32" s="9"/>
      <c r="C32" s="9"/>
      <c r="D32" s="9"/>
      <c r="E32" s="21" t="e">
        <f t="shared" si="0"/>
        <v>#DIV/0!</v>
      </c>
      <c r="F32" s="21"/>
      <c r="G32" s="162"/>
      <c r="H32" s="155"/>
    </row>
    <row r="33" spans="1:8" ht="38.25" customHeight="1" x14ac:dyDescent="0.25">
      <c r="A33" s="43" t="s">
        <v>46</v>
      </c>
      <c r="B33" s="9"/>
      <c r="C33" s="9"/>
      <c r="D33" s="9"/>
      <c r="E33" s="21" t="e">
        <f t="shared" si="0"/>
        <v>#DIV/0!</v>
      </c>
      <c r="F33" s="21"/>
      <c r="G33" s="162"/>
      <c r="H33" s="155"/>
    </row>
    <row r="34" spans="1:8" ht="102" customHeight="1" x14ac:dyDescent="0.25">
      <c r="A34" s="43" t="s">
        <v>47</v>
      </c>
      <c r="B34" s="9"/>
      <c r="C34" s="9"/>
      <c r="D34" s="9"/>
      <c r="E34" s="21" t="e">
        <f t="shared" si="0"/>
        <v>#DIV/0!</v>
      </c>
      <c r="F34" s="21"/>
      <c r="G34" s="162"/>
      <c r="H34" s="155"/>
    </row>
    <row r="35" spans="1:8" ht="38.25" customHeight="1" x14ac:dyDescent="0.25">
      <c r="A35" s="43" t="s">
        <v>48</v>
      </c>
      <c r="B35" s="9"/>
      <c r="C35" s="9"/>
      <c r="D35" s="9"/>
      <c r="E35" s="21" t="e">
        <f t="shared" si="0"/>
        <v>#DIV/0!</v>
      </c>
      <c r="F35" s="21"/>
      <c r="G35" s="162"/>
      <c r="H35" s="155"/>
    </row>
    <row r="36" spans="1:8" ht="51" customHeight="1" x14ac:dyDescent="0.25">
      <c r="A36" s="43" t="s">
        <v>49</v>
      </c>
      <c r="B36" s="9"/>
      <c r="C36" s="9"/>
      <c r="D36" s="9"/>
      <c r="E36" s="21" t="e">
        <f t="shared" si="0"/>
        <v>#DIV/0!</v>
      </c>
      <c r="F36" s="21"/>
      <c r="G36" s="140"/>
      <c r="H36" s="155"/>
    </row>
    <row r="37" spans="1:8" ht="38.25" customHeight="1" x14ac:dyDescent="0.25">
      <c r="A37" s="43" t="s">
        <v>50</v>
      </c>
      <c r="B37" s="9"/>
      <c r="C37" s="9"/>
      <c r="D37" s="9"/>
      <c r="E37" s="21" t="e">
        <f t="shared" si="0"/>
        <v>#DIV/0!</v>
      </c>
      <c r="F37" s="21"/>
      <c r="G37" s="162"/>
      <c r="H37" s="155"/>
    </row>
    <row r="38" spans="1:8" ht="38.25" customHeight="1" x14ac:dyDescent="0.25">
      <c r="A38" s="43" t="s">
        <v>52</v>
      </c>
      <c r="B38" s="9"/>
      <c r="C38" s="9"/>
      <c r="D38" s="9"/>
      <c r="E38" s="21" t="e">
        <f t="shared" si="0"/>
        <v>#DIV/0!</v>
      </c>
      <c r="F38" s="21"/>
      <c r="G38" s="162"/>
      <c r="H38" s="155"/>
    </row>
    <row r="39" spans="1:8" ht="38.25" customHeight="1" x14ac:dyDescent="0.25">
      <c r="A39" s="43" t="s">
        <v>53</v>
      </c>
      <c r="B39" s="9"/>
      <c r="C39" s="9"/>
      <c r="D39" s="9"/>
      <c r="E39" s="21" t="e">
        <f t="shared" si="0"/>
        <v>#DIV/0!</v>
      </c>
      <c r="F39" s="21"/>
      <c r="G39" s="162"/>
      <c r="H39" s="155"/>
    </row>
    <row r="40" spans="1:8" ht="51" customHeight="1" x14ac:dyDescent="0.25">
      <c r="A40" s="43" t="s">
        <v>54</v>
      </c>
      <c r="B40" s="9"/>
      <c r="C40" s="9"/>
      <c r="D40" s="9"/>
      <c r="E40" s="21" t="e">
        <f t="shared" si="0"/>
        <v>#DIV/0!</v>
      </c>
      <c r="F40" s="21"/>
      <c r="G40" s="140"/>
      <c r="H40" s="155"/>
    </row>
    <row r="41" spans="1:8" ht="38.25" customHeight="1" x14ac:dyDescent="0.25">
      <c r="A41" s="43" t="s">
        <v>55</v>
      </c>
      <c r="B41" s="9"/>
      <c r="C41" s="9"/>
      <c r="D41" s="9"/>
      <c r="E41" s="21" t="e">
        <f t="shared" si="0"/>
        <v>#DIV/0!</v>
      </c>
      <c r="F41" s="21"/>
      <c r="G41" s="162"/>
      <c r="H41" s="155"/>
    </row>
    <row r="42" spans="1:8" ht="102" customHeight="1" x14ac:dyDescent="0.25">
      <c r="A42" s="43" t="s">
        <v>56</v>
      </c>
      <c r="B42" s="9"/>
      <c r="C42" s="9"/>
      <c r="D42" s="9"/>
      <c r="E42" s="21" t="e">
        <f t="shared" si="0"/>
        <v>#DIV/0!</v>
      </c>
      <c r="F42" s="21"/>
      <c r="G42" s="162"/>
      <c r="H42" s="155"/>
    </row>
    <row r="43" spans="1:8" ht="51" customHeight="1" x14ac:dyDescent="0.25">
      <c r="A43" s="43" t="s">
        <v>57</v>
      </c>
      <c r="B43" s="9"/>
      <c r="C43" s="9"/>
      <c r="D43" s="9"/>
      <c r="E43" s="21" t="e">
        <f t="shared" si="0"/>
        <v>#DIV/0!</v>
      </c>
      <c r="F43" s="9"/>
      <c r="G43" s="162"/>
      <c r="H43" s="155"/>
    </row>
    <row r="44" spans="1:8" ht="38.25" customHeight="1" x14ac:dyDescent="0.25">
      <c r="A44" s="43" t="s">
        <v>58</v>
      </c>
      <c r="B44" s="9"/>
      <c r="C44" s="9"/>
      <c r="D44" s="9"/>
      <c r="E44" s="21" t="e">
        <f t="shared" si="0"/>
        <v>#DIV/0!</v>
      </c>
      <c r="F44" s="9"/>
      <c r="G44" s="162"/>
      <c r="H44" s="155"/>
    </row>
    <row r="45" spans="1:8" ht="51" customHeight="1" x14ac:dyDescent="0.25">
      <c r="A45" s="43" t="s">
        <v>59</v>
      </c>
      <c r="B45" s="9"/>
      <c r="C45" s="9"/>
      <c r="D45" s="9"/>
      <c r="E45" s="21" t="e">
        <f t="shared" si="0"/>
        <v>#DIV/0!</v>
      </c>
      <c r="F45" s="9"/>
      <c r="G45" s="162"/>
      <c r="H45" s="155"/>
    </row>
    <row r="46" spans="1:8" ht="51" customHeight="1" x14ac:dyDescent="0.25">
      <c r="A46" s="43" t="s">
        <v>60</v>
      </c>
      <c r="B46" s="9"/>
      <c r="C46" s="9"/>
      <c r="D46" s="9"/>
      <c r="E46" s="21" t="e">
        <f t="shared" si="0"/>
        <v>#DIV/0!</v>
      </c>
      <c r="F46" s="9"/>
      <c r="G46" s="140"/>
      <c r="H46" s="155"/>
    </row>
    <row r="47" spans="1:8" ht="38.25" customHeight="1" x14ac:dyDescent="0.25">
      <c r="A47" s="43" t="s">
        <v>61</v>
      </c>
      <c r="B47" s="9"/>
      <c r="C47" s="9"/>
      <c r="D47" s="9"/>
      <c r="E47" s="21" t="e">
        <f t="shared" si="0"/>
        <v>#DIV/0!</v>
      </c>
      <c r="F47" s="21"/>
      <c r="G47" s="162"/>
      <c r="H47" s="155"/>
    </row>
    <row r="48" spans="1:8" ht="51" customHeight="1" x14ac:dyDescent="0.25">
      <c r="A48" s="43" t="s">
        <v>62</v>
      </c>
      <c r="B48" s="9"/>
      <c r="C48" s="9"/>
      <c r="D48" s="9"/>
      <c r="E48" s="21" t="e">
        <f t="shared" si="0"/>
        <v>#DIV/0!</v>
      </c>
      <c r="F48" s="9"/>
      <c r="G48" s="10"/>
      <c r="H48" s="155"/>
    </row>
    <row r="49" spans="1:8" ht="38.25" customHeight="1" x14ac:dyDescent="0.25">
      <c r="A49" s="43" t="s">
        <v>63</v>
      </c>
      <c r="B49" s="9"/>
      <c r="C49" s="9"/>
      <c r="D49" s="9"/>
      <c r="E49" s="21" t="e">
        <f t="shared" si="0"/>
        <v>#DIV/0!</v>
      </c>
      <c r="F49" s="21"/>
      <c r="G49" s="162"/>
      <c r="H49" s="155"/>
    </row>
    <row r="50" spans="1:8" ht="38.25" customHeight="1" x14ac:dyDescent="0.25">
      <c r="A50" s="43" t="s">
        <v>64</v>
      </c>
      <c r="B50" s="9"/>
      <c r="C50" s="9"/>
      <c r="D50" s="9"/>
      <c r="E50" s="21" t="e">
        <f t="shared" si="0"/>
        <v>#DIV/0!</v>
      </c>
      <c r="F50" s="21"/>
      <c r="G50" s="162"/>
      <c r="H50" s="155"/>
    </row>
    <row r="51" spans="1:8" ht="38.25" customHeight="1" x14ac:dyDescent="0.25">
      <c r="A51" s="43" t="s">
        <v>65</v>
      </c>
      <c r="B51" s="9"/>
      <c r="C51" s="9"/>
      <c r="D51" s="9"/>
      <c r="E51" s="21" t="e">
        <f t="shared" si="0"/>
        <v>#DIV/0!</v>
      </c>
      <c r="F51" s="21"/>
      <c r="G51" s="162"/>
      <c r="H51" s="155"/>
    </row>
    <row r="52" spans="1:8" ht="51" customHeight="1" x14ac:dyDescent="0.25">
      <c r="A52" s="43" t="s">
        <v>66</v>
      </c>
      <c r="B52" s="9"/>
      <c r="C52" s="9"/>
      <c r="D52" s="9"/>
      <c r="E52" s="21" t="e">
        <f t="shared" si="0"/>
        <v>#DIV/0!</v>
      </c>
      <c r="F52" s="21"/>
      <c r="G52" s="162"/>
      <c r="H52" s="155"/>
    </row>
    <row r="53" spans="1:8" ht="38.25" customHeight="1" x14ac:dyDescent="0.25">
      <c r="A53" s="43" t="s">
        <v>67</v>
      </c>
      <c r="B53" s="9"/>
      <c r="C53" s="9"/>
      <c r="D53" s="9"/>
      <c r="E53" s="21" t="e">
        <f t="shared" si="0"/>
        <v>#DIV/0!</v>
      </c>
      <c r="F53" s="21"/>
      <c r="G53" s="162"/>
      <c r="H53" s="155"/>
    </row>
    <row r="54" spans="1:8" ht="51" customHeight="1" x14ac:dyDescent="0.25">
      <c r="A54" s="43" t="s">
        <v>68</v>
      </c>
      <c r="B54" s="9"/>
      <c r="C54" s="9"/>
      <c r="D54" s="9"/>
      <c r="E54" s="21" t="e">
        <f t="shared" si="0"/>
        <v>#DIV/0!</v>
      </c>
      <c r="F54" s="9"/>
      <c r="G54" s="10"/>
      <c r="H54" s="155"/>
    </row>
    <row r="55" spans="1:8" ht="38.25" customHeight="1" x14ac:dyDescent="0.25">
      <c r="A55" s="43" t="s">
        <v>69</v>
      </c>
      <c r="B55" s="9"/>
      <c r="C55" s="9"/>
      <c r="D55" s="9"/>
      <c r="E55" s="21" t="e">
        <f t="shared" si="0"/>
        <v>#DIV/0!</v>
      </c>
      <c r="F55" s="21"/>
      <c r="G55" s="162"/>
      <c r="H55" s="155"/>
    </row>
    <row r="56" spans="1:8" ht="51" customHeight="1" x14ac:dyDescent="0.25">
      <c r="A56" s="43" t="s">
        <v>70</v>
      </c>
      <c r="B56" s="9"/>
      <c r="C56" s="9"/>
      <c r="D56" s="9"/>
      <c r="E56" s="21" t="e">
        <f t="shared" si="0"/>
        <v>#DIV/0!</v>
      </c>
      <c r="F56" s="9"/>
      <c r="G56" s="163"/>
      <c r="H56" s="155"/>
    </row>
    <row r="57" spans="1:8" ht="38.25" customHeight="1" x14ac:dyDescent="0.25">
      <c r="A57" s="43" t="s">
        <v>71</v>
      </c>
      <c r="B57" s="9"/>
      <c r="C57" s="9"/>
      <c r="D57" s="9"/>
      <c r="E57" s="21" t="e">
        <f t="shared" si="0"/>
        <v>#DIV/0!</v>
      </c>
      <c r="F57" s="21"/>
      <c r="G57" s="160"/>
      <c r="H57" s="155"/>
    </row>
    <row r="58" spans="1:8" ht="102" customHeight="1" x14ac:dyDescent="0.25">
      <c r="A58" s="43" t="s">
        <v>72</v>
      </c>
      <c r="B58" s="18">
        <v>1</v>
      </c>
      <c r="C58" s="18">
        <v>1</v>
      </c>
      <c r="D58" s="18">
        <v>0</v>
      </c>
      <c r="E58" s="21">
        <f t="shared" si="0"/>
        <v>0</v>
      </c>
      <c r="F58" s="22">
        <v>0</v>
      </c>
      <c r="G58" s="160"/>
      <c r="H58" s="155">
        <v>1</v>
      </c>
    </row>
    <row r="59" spans="1:8" ht="38.25" customHeight="1" x14ac:dyDescent="0.25">
      <c r="A59" s="43" t="s">
        <v>73</v>
      </c>
      <c r="B59" s="9"/>
      <c r="C59" s="9"/>
      <c r="D59" s="9"/>
      <c r="E59" s="21" t="e">
        <f t="shared" si="0"/>
        <v>#DIV/0!</v>
      </c>
      <c r="F59" s="21"/>
      <c r="G59" s="160"/>
      <c r="H59" s="155"/>
    </row>
    <row r="60" spans="1:8" ht="38.25" customHeight="1" x14ac:dyDescent="0.25">
      <c r="A60" s="43" t="s">
        <v>74</v>
      </c>
      <c r="B60" s="9"/>
      <c r="C60" s="9"/>
      <c r="D60" s="9"/>
      <c r="E60" s="21" t="e">
        <f t="shared" si="0"/>
        <v>#DIV/0!</v>
      </c>
      <c r="F60" s="21"/>
      <c r="G60" s="160"/>
      <c r="H60" s="155"/>
    </row>
    <row r="61" spans="1:8" ht="51" customHeight="1" x14ac:dyDescent="0.25">
      <c r="A61" s="43" t="s">
        <v>75</v>
      </c>
      <c r="B61" s="9"/>
      <c r="C61" s="9"/>
      <c r="D61" s="9"/>
      <c r="E61" s="21" t="e">
        <f t="shared" si="0"/>
        <v>#DIV/0!</v>
      </c>
      <c r="F61" s="9"/>
      <c r="G61" s="160"/>
      <c r="H61" s="155"/>
    </row>
    <row r="62" spans="1:8" ht="15.75" customHeight="1" x14ac:dyDescent="0.25">
      <c r="A62" s="47" t="s">
        <v>87</v>
      </c>
      <c r="B62" s="48">
        <f t="shared" ref="B62:C62" si="1">SUM(B5:B61)</f>
        <v>2</v>
      </c>
      <c r="C62" s="48">
        <f t="shared" si="1"/>
        <v>2</v>
      </c>
      <c r="D62" s="48"/>
      <c r="E62" s="21">
        <f>C62/B62*100</f>
        <v>100</v>
      </c>
      <c r="F62" s="48"/>
      <c r="G62" s="160"/>
      <c r="H62" s="156"/>
    </row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H2:H3"/>
    <mergeCell ref="A1:H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selection sqref="A1:Q1"/>
    </sheetView>
  </sheetViews>
  <sheetFormatPr defaultColWidth="14.42578125" defaultRowHeight="15" customHeight="1" x14ac:dyDescent="0.25"/>
  <cols>
    <col min="1" max="1" width="20.7109375" customWidth="1"/>
    <col min="2" max="2" width="8" customWidth="1"/>
    <col min="3" max="4" width="6.7109375" customWidth="1"/>
    <col min="5" max="5" width="10.7109375" customWidth="1"/>
    <col min="6" max="6" width="8.7109375" customWidth="1"/>
    <col min="7" max="7" width="12.7109375" customWidth="1"/>
    <col min="8" max="9" width="6.7109375" customWidth="1"/>
    <col min="10" max="10" width="10.7109375" customWidth="1"/>
    <col min="11" max="11" width="8.7109375" customWidth="1"/>
    <col min="12" max="12" width="12.7109375" customWidth="1"/>
    <col min="13" max="14" width="6.7109375" customWidth="1"/>
    <col min="15" max="15" width="10.7109375" customWidth="1"/>
    <col min="16" max="16" width="8.7109375" customWidth="1"/>
    <col min="17" max="18" width="12.7109375" customWidth="1"/>
  </cols>
  <sheetData>
    <row r="1" spans="1:18" ht="15.75" customHeight="1" x14ac:dyDescent="0.25">
      <c r="A1" s="193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3" spans="1:18" ht="120" customHeight="1" x14ac:dyDescent="0.25">
      <c r="A3" s="195" t="s">
        <v>1</v>
      </c>
      <c r="B3" s="197" t="s">
        <v>2</v>
      </c>
      <c r="C3" s="198" t="s">
        <v>6</v>
      </c>
      <c r="D3" s="199"/>
      <c r="E3" s="200" t="s">
        <v>4</v>
      </c>
      <c r="F3" s="201"/>
      <c r="G3" s="197" t="s">
        <v>5</v>
      </c>
      <c r="H3" s="198" t="s">
        <v>7</v>
      </c>
      <c r="I3" s="199"/>
      <c r="J3" s="200" t="s">
        <v>4</v>
      </c>
      <c r="K3" s="201"/>
      <c r="L3" s="197" t="s">
        <v>5</v>
      </c>
      <c r="M3" s="198" t="s">
        <v>8</v>
      </c>
      <c r="N3" s="199"/>
      <c r="O3" s="200" t="s">
        <v>4</v>
      </c>
      <c r="P3" s="201"/>
      <c r="Q3" s="200" t="s">
        <v>5</v>
      </c>
      <c r="R3" s="197" t="s">
        <v>9</v>
      </c>
    </row>
    <row r="4" spans="1:18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96"/>
    </row>
    <row r="5" spans="1:18" ht="34.5" customHeight="1" x14ac:dyDescent="0.25">
      <c r="A5" s="202" t="s">
        <v>110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99"/>
    </row>
    <row r="6" spans="1:18" ht="63.75" customHeight="1" x14ac:dyDescent="0.25">
      <c r="A6" s="2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10"/>
      <c r="R6" s="39"/>
    </row>
    <row r="7" spans="1:18" ht="89.25" customHeight="1" x14ac:dyDescent="0.25">
      <c r="A7" s="7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10"/>
      <c r="R7" s="39"/>
    </row>
    <row r="8" spans="1:18" ht="76.5" customHeight="1" x14ac:dyDescent="0.25">
      <c r="A8" s="7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10"/>
      <c r="R8" s="39"/>
    </row>
    <row r="9" spans="1:18" ht="63.75" customHeight="1" x14ac:dyDescent="0.25">
      <c r="A9" s="7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10"/>
      <c r="R9" s="39"/>
    </row>
    <row r="10" spans="1:18" ht="76.5" customHeight="1" x14ac:dyDescent="0.25">
      <c r="A10" s="7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40"/>
      <c r="P10" s="3">
        <f t="shared" si="2"/>
        <v>0</v>
      </c>
      <c r="Q10" s="10"/>
      <c r="R10" s="39"/>
    </row>
    <row r="11" spans="1:18" ht="63.75" customHeight="1" x14ac:dyDescent="0.25">
      <c r="A11" s="7" t="s">
        <v>91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10"/>
      <c r="R11" s="39"/>
    </row>
    <row r="12" spans="1:18" ht="63.75" customHeight="1" x14ac:dyDescent="0.25">
      <c r="A12" s="7" t="s">
        <v>95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10"/>
      <c r="R12" s="39"/>
    </row>
    <row r="13" spans="1:18" ht="89.25" customHeight="1" x14ac:dyDescent="0.25">
      <c r="A13" s="7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10"/>
      <c r="R13" s="39"/>
    </row>
    <row r="14" spans="1:18" ht="89.25" customHeight="1" x14ac:dyDescent="0.25">
      <c r="A14" s="7" t="s">
        <v>24</v>
      </c>
      <c r="B14" s="3" t="s">
        <v>16</v>
      </c>
      <c r="C14" s="3"/>
      <c r="D14" s="3"/>
      <c r="E14" s="3"/>
      <c r="F14" s="3">
        <f t="shared" si="0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10"/>
      <c r="R14" s="39"/>
    </row>
    <row r="15" spans="1:18" ht="63.75" customHeight="1" x14ac:dyDescent="0.25">
      <c r="A15" s="7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10"/>
      <c r="R15" s="39"/>
    </row>
    <row r="16" spans="1:18" ht="89.25" customHeight="1" x14ac:dyDescent="0.25">
      <c r="A16" s="7" t="s">
        <v>26</v>
      </c>
      <c r="B16" s="3" t="s">
        <v>16</v>
      </c>
      <c r="C16" s="4">
        <v>100</v>
      </c>
      <c r="D16" s="4">
        <v>100</v>
      </c>
      <c r="E16" s="4">
        <v>0</v>
      </c>
      <c r="F16" s="3">
        <f t="shared" si="0"/>
        <v>0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2"/>
        <v>0</v>
      </c>
      <c r="Q16" s="5">
        <v>0</v>
      </c>
      <c r="R16" s="39"/>
    </row>
    <row r="17" spans="1:18" ht="165.75" customHeight="1" x14ac:dyDescent="0.25">
      <c r="A17" s="7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10"/>
      <c r="R17" s="39"/>
    </row>
    <row r="18" spans="1:18" ht="102" customHeight="1" x14ac:dyDescent="0.25">
      <c r="A18" s="7" t="s">
        <v>28</v>
      </c>
      <c r="B18" s="3" t="s">
        <v>16</v>
      </c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>
        <f t="shared" si="2"/>
        <v>0</v>
      </c>
      <c r="Q18" s="10"/>
      <c r="R18" s="39"/>
    </row>
    <row r="19" spans="1:18" ht="63.75" customHeight="1" x14ac:dyDescent="0.25">
      <c r="A19" s="7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10"/>
      <c r="R19" s="39"/>
    </row>
    <row r="20" spans="1:18" ht="63.75" customHeight="1" x14ac:dyDescent="0.25">
      <c r="A20" s="7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10"/>
      <c r="R20" s="39"/>
    </row>
    <row r="21" spans="1:18" ht="89.25" customHeight="1" x14ac:dyDescent="0.25">
      <c r="A21" s="7" t="s">
        <v>31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10"/>
      <c r="R21" s="39"/>
    </row>
    <row r="22" spans="1:18" ht="89.25" customHeight="1" x14ac:dyDescent="0.25">
      <c r="A22" s="7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10"/>
      <c r="R22" s="39"/>
    </row>
    <row r="23" spans="1:18" ht="89.25" customHeight="1" x14ac:dyDescent="0.25">
      <c r="A23" s="7" t="s">
        <v>33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10"/>
      <c r="R23" s="39"/>
    </row>
    <row r="24" spans="1:18" ht="63.75" customHeight="1" x14ac:dyDescent="0.25">
      <c r="A24" s="7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10"/>
      <c r="R24" s="39"/>
    </row>
    <row r="25" spans="1:18" ht="89.25" customHeight="1" x14ac:dyDescent="0.25">
      <c r="A25" s="7" t="s">
        <v>35</v>
      </c>
      <c r="B25" s="3" t="s">
        <v>16</v>
      </c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10"/>
      <c r="R25" s="39"/>
    </row>
    <row r="26" spans="1:18" ht="63.75" customHeight="1" x14ac:dyDescent="0.25">
      <c r="A26" s="7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10"/>
      <c r="R26" s="39"/>
    </row>
    <row r="27" spans="1:18" ht="63.75" customHeight="1" x14ac:dyDescent="0.25">
      <c r="A27" s="7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10"/>
      <c r="R27" s="39"/>
    </row>
    <row r="28" spans="1:18" ht="63.75" customHeight="1" x14ac:dyDescent="0.25">
      <c r="A28" s="7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10"/>
      <c r="R28" s="39"/>
    </row>
    <row r="29" spans="1:18" ht="63.75" customHeight="1" x14ac:dyDescent="0.25">
      <c r="A29" s="7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10"/>
      <c r="R29" s="39"/>
    </row>
    <row r="30" spans="1:18" ht="63.75" customHeight="1" x14ac:dyDescent="0.25">
      <c r="A30" s="7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10"/>
      <c r="R30" s="39"/>
    </row>
    <row r="31" spans="1:18" ht="63.75" customHeight="1" x14ac:dyDescent="0.25">
      <c r="A31" s="7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10"/>
      <c r="R31" s="39"/>
    </row>
    <row r="32" spans="1:18" ht="63.75" customHeight="1" x14ac:dyDescent="0.25">
      <c r="A32" s="7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10"/>
      <c r="R32" s="39"/>
    </row>
    <row r="33" spans="1:18" ht="63.75" customHeight="1" x14ac:dyDescent="0.25">
      <c r="A33" s="7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10"/>
      <c r="R33" s="39"/>
    </row>
    <row r="34" spans="1:18" ht="63.75" customHeight="1" x14ac:dyDescent="0.25">
      <c r="A34" s="7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10"/>
      <c r="R34" s="39"/>
    </row>
    <row r="35" spans="1:18" ht="165.75" customHeight="1" x14ac:dyDescent="0.25">
      <c r="A35" s="7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10"/>
      <c r="R35" s="39"/>
    </row>
    <row r="36" spans="1:18" ht="63.75" customHeight="1" x14ac:dyDescent="0.25">
      <c r="A36" s="7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10"/>
      <c r="R36" s="39"/>
    </row>
    <row r="37" spans="1:18" ht="89.25" customHeight="1" x14ac:dyDescent="0.25">
      <c r="A37" s="7" t="s">
        <v>49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10"/>
      <c r="R37" s="39"/>
    </row>
    <row r="38" spans="1:18" ht="63.75" customHeight="1" x14ac:dyDescent="0.25">
      <c r="A38" s="7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10"/>
      <c r="R38" s="39"/>
    </row>
    <row r="39" spans="1:18" ht="63.75" customHeight="1" x14ac:dyDescent="0.25">
      <c r="A39" s="7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10"/>
      <c r="R39" s="39"/>
    </row>
    <row r="40" spans="1:18" ht="63.75" customHeight="1" x14ac:dyDescent="0.25">
      <c r="A40" s="7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10"/>
      <c r="R40" s="39"/>
    </row>
    <row r="41" spans="1:18" ht="89.25" customHeight="1" x14ac:dyDescent="0.25">
      <c r="A41" s="7" t="s">
        <v>54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10"/>
      <c r="R41" s="39"/>
    </row>
    <row r="42" spans="1:18" ht="63.75" customHeight="1" x14ac:dyDescent="0.25">
      <c r="A42" s="7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10"/>
      <c r="R42" s="39"/>
    </row>
    <row r="43" spans="1:18" ht="165.75" customHeight="1" x14ac:dyDescent="0.25">
      <c r="A43" s="7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10"/>
      <c r="R43" s="39"/>
    </row>
    <row r="44" spans="1:18" ht="89.25" customHeight="1" x14ac:dyDescent="0.25">
      <c r="A44" s="7" t="s">
        <v>57</v>
      </c>
      <c r="B44" s="3" t="s">
        <v>16</v>
      </c>
      <c r="C44" s="3"/>
      <c r="D44" s="3"/>
      <c r="E44" s="3"/>
      <c r="F44" s="3">
        <f t="shared" si="0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10"/>
      <c r="R44" s="39"/>
    </row>
    <row r="45" spans="1:18" ht="63.75" customHeight="1" x14ac:dyDescent="0.25">
      <c r="A45" s="7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si="2"/>
        <v>0</v>
      </c>
      <c r="Q45" s="10"/>
      <c r="R45" s="39"/>
    </row>
    <row r="46" spans="1:18" ht="89.25" customHeight="1" x14ac:dyDescent="0.25">
      <c r="A46" s="7" t="s">
        <v>59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10"/>
      <c r="R46" s="39"/>
    </row>
    <row r="47" spans="1:18" ht="89.25" customHeight="1" x14ac:dyDescent="0.25">
      <c r="A47" s="7" t="s">
        <v>60</v>
      </c>
      <c r="B47" s="3" t="s">
        <v>16</v>
      </c>
      <c r="C47" s="3"/>
      <c r="D47" s="3"/>
      <c r="E47" s="3"/>
      <c r="F47" s="3">
        <f t="shared" si="0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10"/>
      <c r="R47" s="41"/>
    </row>
    <row r="48" spans="1:18" ht="63.75" customHeight="1" x14ac:dyDescent="0.25">
      <c r="A48" s="7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10"/>
      <c r="R48" s="39"/>
    </row>
    <row r="49" spans="1:18" ht="89.25" customHeight="1" x14ac:dyDescent="0.25">
      <c r="A49" s="7" t="s">
        <v>62</v>
      </c>
      <c r="B49" s="3" t="s">
        <v>16</v>
      </c>
      <c r="C49" s="3"/>
      <c r="D49" s="3"/>
      <c r="E49" s="3"/>
      <c r="F49" s="3">
        <f t="shared" si="0"/>
        <v>0</v>
      </c>
      <c r="G49" s="3"/>
      <c r="H49" s="3"/>
      <c r="I49" s="3"/>
      <c r="J49" s="3"/>
      <c r="K49" s="3">
        <f t="shared" si="1"/>
        <v>0</v>
      </c>
      <c r="L49" s="3"/>
      <c r="M49" s="3"/>
      <c r="N49" s="3"/>
      <c r="O49" s="3"/>
      <c r="P49" s="3">
        <f t="shared" si="2"/>
        <v>0</v>
      </c>
      <c r="Q49" s="10"/>
      <c r="R49" s="39"/>
    </row>
    <row r="50" spans="1:18" ht="63.75" customHeight="1" x14ac:dyDescent="0.25">
      <c r="A50" s="7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10"/>
      <c r="R50" s="39"/>
    </row>
    <row r="51" spans="1:18" ht="63.75" customHeight="1" x14ac:dyDescent="0.25">
      <c r="A51" s="7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2"/>
        <v>0</v>
      </c>
      <c r="Q51" s="10"/>
      <c r="R51" s="39"/>
    </row>
    <row r="52" spans="1:18" ht="63.75" customHeight="1" x14ac:dyDescent="0.25">
      <c r="A52" s="7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10"/>
      <c r="R52" s="39"/>
    </row>
    <row r="53" spans="1:18" ht="89.25" customHeight="1" x14ac:dyDescent="0.25">
      <c r="A53" s="7" t="s">
        <v>66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10"/>
      <c r="R53" s="39"/>
    </row>
    <row r="54" spans="1:18" ht="63.75" customHeight="1" x14ac:dyDescent="0.25">
      <c r="A54" s="7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10"/>
      <c r="R54" s="39"/>
    </row>
    <row r="55" spans="1:18" ht="89.25" customHeight="1" x14ac:dyDescent="0.25">
      <c r="A55" s="7" t="s">
        <v>68</v>
      </c>
      <c r="B55" s="3" t="s">
        <v>16</v>
      </c>
      <c r="C55" s="3"/>
      <c r="D55" s="3"/>
      <c r="E55" s="3"/>
      <c r="F55" s="3">
        <f t="shared" si="0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10"/>
      <c r="R55" s="39"/>
    </row>
    <row r="56" spans="1:18" ht="63.75" customHeight="1" x14ac:dyDescent="0.25">
      <c r="A56" s="7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10"/>
      <c r="R56" s="39"/>
    </row>
    <row r="57" spans="1:18" ht="89.25" customHeight="1" x14ac:dyDescent="0.25">
      <c r="A57" s="7" t="s">
        <v>70</v>
      </c>
      <c r="B57" s="3" t="s">
        <v>16</v>
      </c>
      <c r="C57" s="3"/>
      <c r="D57" s="3"/>
      <c r="E57" s="3"/>
      <c r="F57" s="3">
        <f t="shared" si="0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10"/>
      <c r="R57" s="39"/>
    </row>
    <row r="58" spans="1:18" ht="63.75" customHeight="1" x14ac:dyDescent="0.25">
      <c r="A58" s="7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10"/>
      <c r="R58" s="39"/>
    </row>
    <row r="59" spans="1:18" ht="165.75" customHeight="1" x14ac:dyDescent="0.25">
      <c r="A59" s="7" t="s">
        <v>72</v>
      </c>
      <c r="B59" s="3" t="s">
        <v>16</v>
      </c>
      <c r="C59" s="4">
        <v>100</v>
      </c>
      <c r="D59" s="4">
        <v>100</v>
      </c>
      <c r="E59" s="4">
        <v>0</v>
      </c>
      <c r="F59" s="3">
        <f t="shared" si="0"/>
        <v>0</v>
      </c>
      <c r="G59" s="4">
        <v>0</v>
      </c>
      <c r="H59" s="4">
        <v>100</v>
      </c>
      <c r="I59" s="4">
        <v>100</v>
      </c>
      <c r="J59" s="4">
        <v>0</v>
      </c>
      <c r="K59" s="3">
        <f t="shared" si="1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2"/>
        <v>0</v>
      </c>
      <c r="Q59" s="5">
        <v>0</v>
      </c>
      <c r="R59" s="41"/>
    </row>
    <row r="60" spans="1:18" ht="63.75" customHeight="1" x14ac:dyDescent="0.25">
      <c r="A60" s="7" t="s">
        <v>73</v>
      </c>
      <c r="B60" s="3" t="s">
        <v>16</v>
      </c>
      <c r="C60" s="3"/>
      <c r="D60" s="3"/>
      <c r="E60" s="3"/>
      <c r="F60" s="3">
        <f t="shared" si="0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10"/>
      <c r="R60" s="39"/>
    </row>
    <row r="61" spans="1:18" ht="63.75" customHeight="1" x14ac:dyDescent="0.25">
      <c r="A61" s="7" t="s">
        <v>74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2"/>
        <v>0</v>
      </c>
      <c r="Q61" s="10"/>
      <c r="R61" s="39"/>
    </row>
    <row r="62" spans="1:18" ht="89.25" customHeight="1" x14ac:dyDescent="0.25">
      <c r="A62" s="7" t="s">
        <v>75</v>
      </c>
      <c r="B62" s="3" t="s">
        <v>16</v>
      </c>
      <c r="C62" s="3"/>
      <c r="D62" s="3"/>
      <c r="E62" s="3"/>
      <c r="F62" s="3">
        <f t="shared" si="0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10"/>
      <c r="R62" s="39"/>
    </row>
    <row r="63" spans="1:18" ht="15.75" customHeight="1" x14ac:dyDescent="0.25"/>
    <row r="64" spans="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sqref="A1:V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2" customWidth="1"/>
    <col min="6" max="6" width="7.7109375" customWidth="1"/>
    <col min="7" max="7" width="11.42578125" customWidth="1"/>
    <col min="8" max="9" width="6.7109375" customWidth="1"/>
    <col min="10" max="10" width="12" customWidth="1"/>
    <col min="11" max="11" width="7.7109375" customWidth="1"/>
    <col min="12" max="12" width="11.42578125" customWidth="1"/>
    <col min="13" max="14" width="6.7109375" customWidth="1"/>
    <col min="15" max="15" width="12" customWidth="1"/>
    <col min="16" max="16" width="7.7109375" customWidth="1"/>
    <col min="17" max="17" width="13.7109375" customWidth="1"/>
    <col min="18" max="19" width="6.7109375" customWidth="1"/>
    <col min="20" max="20" width="11.5703125" customWidth="1"/>
    <col min="21" max="21" width="7.7109375" customWidth="1"/>
    <col min="22" max="22" width="13.140625" customWidth="1"/>
    <col min="23" max="23" width="29.85546875" customWidth="1"/>
  </cols>
  <sheetData>
    <row r="1" spans="1:23" ht="30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94.5" customHeight="1" x14ac:dyDescent="0.25">
      <c r="A3" s="195" t="s">
        <v>1</v>
      </c>
      <c r="B3" s="197" t="s">
        <v>2</v>
      </c>
      <c r="C3" s="198" t="s">
        <v>3</v>
      </c>
      <c r="D3" s="199"/>
      <c r="E3" s="200" t="s">
        <v>4</v>
      </c>
      <c r="F3" s="201"/>
      <c r="G3" s="197" t="s">
        <v>5</v>
      </c>
      <c r="H3" s="198" t="s">
        <v>6</v>
      </c>
      <c r="I3" s="199"/>
      <c r="J3" s="200" t="s">
        <v>4</v>
      </c>
      <c r="K3" s="201"/>
      <c r="L3" s="197" t="s">
        <v>5</v>
      </c>
      <c r="M3" s="198" t="s">
        <v>7</v>
      </c>
      <c r="N3" s="199"/>
      <c r="O3" s="200" t="s">
        <v>4</v>
      </c>
      <c r="P3" s="201"/>
      <c r="Q3" s="197" t="s">
        <v>5</v>
      </c>
      <c r="R3" s="198" t="s">
        <v>8</v>
      </c>
      <c r="S3" s="199"/>
      <c r="T3" s="200" t="s">
        <v>4</v>
      </c>
      <c r="U3" s="201"/>
      <c r="V3" s="200" t="s">
        <v>5</v>
      </c>
      <c r="W3" s="197" t="s">
        <v>9</v>
      </c>
    </row>
    <row r="4" spans="1:23" ht="48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96"/>
    </row>
    <row r="5" spans="1:23" ht="30" customHeight="1" x14ac:dyDescent="0.25">
      <c r="A5" s="202" t="s">
        <v>111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66.75" customHeight="1" x14ac:dyDescent="0.25">
      <c r="A6" s="2" t="s">
        <v>15</v>
      </c>
      <c r="B6" s="3" t="s">
        <v>16</v>
      </c>
      <c r="C6" s="4">
        <v>75</v>
      </c>
      <c r="D6" s="4">
        <v>63</v>
      </c>
      <c r="E6" s="4">
        <v>20</v>
      </c>
      <c r="F6" s="3">
        <f t="shared" ref="F6:F30" si="0">C6-D6</f>
        <v>12</v>
      </c>
      <c r="G6" s="4">
        <v>0</v>
      </c>
      <c r="H6" s="4">
        <v>100</v>
      </c>
      <c r="I6" s="4">
        <v>100</v>
      </c>
      <c r="J6" s="4">
        <v>0</v>
      </c>
      <c r="K6" s="3">
        <f>H6-I6</f>
        <v>0</v>
      </c>
      <c r="L6" s="4">
        <v>0</v>
      </c>
      <c r="M6" s="4">
        <v>100</v>
      </c>
      <c r="N6" s="4">
        <v>100</v>
      </c>
      <c r="O6" s="4">
        <v>0</v>
      </c>
      <c r="P6" s="3">
        <f t="shared" ref="P6:P11" si="1">M6-N6</f>
        <v>0</v>
      </c>
      <c r="Q6" s="4">
        <v>0</v>
      </c>
      <c r="R6" s="4">
        <v>100</v>
      </c>
      <c r="S6" s="4">
        <v>100</v>
      </c>
      <c r="T6" s="4">
        <v>0</v>
      </c>
      <c r="U6" s="3">
        <f t="shared" ref="U6:U62" si="2">R6-S6</f>
        <v>0</v>
      </c>
      <c r="V6" s="5">
        <v>0</v>
      </c>
      <c r="W6" s="58"/>
    </row>
    <row r="7" spans="1:23" ht="51" customHeight="1" x14ac:dyDescent="0.25">
      <c r="A7" s="7" t="s">
        <v>17</v>
      </c>
      <c r="B7" s="3" t="s">
        <v>16</v>
      </c>
      <c r="C7" s="4">
        <v>75</v>
      </c>
      <c r="D7" s="4">
        <v>67</v>
      </c>
      <c r="E7" s="4">
        <v>20</v>
      </c>
      <c r="F7" s="3">
        <f t="shared" si="0"/>
        <v>8</v>
      </c>
      <c r="G7" s="4">
        <v>0</v>
      </c>
      <c r="H7" s="4">
        <v>100</v>
      </c>
      <c r="I7" s="4">
        <v>100</v>
      </c>
      <c r="J7" s="4">
        <v>0</v>
      </c>
      <c r="K7" s="4"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1"/>
        <v>0</v>
      </c>
      <c r="Q7" s="4">
        <v>0</v>
      </c>
      <c r="R7" s="4">
        <v>100</v>
      </c>
      <c r="S7" s="4">
        <v>100</v>
      </c>
      <c r="T7" s="4">
        <v>0</v>
      </c>
      <c r="U7" s="3">
        <f t="shared" si="2"/>
        <v>0</v>
      </c>
      <c r="V7" s="5">
        <v>0</v>
      </c>
      <c r="W7" s="41"/>
    </row>
    <row r="8" spans="1:23" ht="66.75" customHeight="1" x14ac:dyDescent="0.25">
      <c r="A8" s="7" t="s">
        <v>18</v>
      </c>
      <c r="B8" s="3" t="s">
        <v>16</v>
      </c>
      <c r="C8" s="4">
        <v>75</v>
      </c>
      <c r="D8" s="4">
        <v>43</v>
      </c>
      <c r="E8" s="4">
        <v>35</v>
      </c>
      <c r="F8" s="3">
        <f t="shared" si="0"/>
        <v>32</v>
      </c>
      <c r="G8" s="4">
        <v>0</v>
      </c>
      <c r="H8" s="4">
        <v>100</v>
      </c>
      <c r="I8" s="4">
        <v>100</v>
      </c>
      <c r="J8" s="4">
        <v>0</v>
      </c>
      <c r="K8" s="3">
        <f t="shared" ref="K8:K11" si="3">H8-I8</f>
        <v>0</v>
      </c>
      <c r="L8" s="4">
        <v>0</v>
      </c>
      <c r="M8" s="4">
        <v>100</v>
      </c>
      <c r="N8" s="4">
        <v>100</v>
      </c>
      <c r="O8" s="4">
        <v>0</v>
      </c>
      <c r="P8" s="3">
        <f t="shared" si="1"/>
        <v>0</v>
      </c>
      <c r="Q8" s="4">
        <v>0</v>
      </c>
      <c r="R8" s="4">
        <v>100</v>
      </c>
      <c r="S8" s="4">
        <v>100</v>
      </c>
      <c r="T8" s="4">
        <v>0</v>
      </c>
      <c r="U8" s="3">
        <f t="shared" si="2"/>
        <v>0</v>
      </c>
      <c r="V8" s="5">
        <v>0</v>
      </c>
      <c r="W8" s="41"/>
    </row>
    <row r="9" spans="1:23" ht="38.25" customHeight="1" x14ac:dyDescent="0.25">
      <c r="A9" s="7" t="s">
        <v>19</v>
      </c>
      <c r="B9" s="3" t="s">
        <v>16</v>
      </c>
      <c r="C9" s="4">
        <v>75</v>
      </c>
      <c r="D9" s="4">
        <v>61</v>
      </c>
      <c r="E9" s="4">
        <v>20</v>
      </c>
      <c r="F9" s="3">
        <f t="shared" si="0"/>
        <v>14</v>
      </c>
      <c r="G9" s="4">
        <v>0</v>
      </c>
      <c r="H9" s="4">
        <v>100</v>
      </c>
      <c r="I9" s="4">
        <v>100</v>
      </c>
      <c r="J9" s="4">
        <v>0</v>
      </c>
      <c r="K9" s="3">
        <f t="shared" si="3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1"/>
        <v>0</v>
      </c>
      <c r="Q9" s="4">
        <v>0</v>
      </c>
      <c r="R9" s="4">
        <v>100</v>
      </c>
      <c r="S9" s="4">
        <v>100</v>
      </c>
      <c r="T9" s="4">
        <v>0</v>
      </c>
      <c r="U9" s="3">
        <f t="shared" si="2"/>
        <v>0</v>
      </c>
      <c r="V9" s="5">
        <v>0</v>
      </c>
      <c r="W9" s="50"/>
    </row>
    <row r="10" spans="1:23" ht="38.25" customHeight="1" x14ac:dyDescent="0.25">
      <c r="A10" s="7" t="s">
        <v>20</v>
      </c>
      <c r="B10" s="3" t="s">
        <v>16</v>
      </c>
      <c r="C10" s="4">
        <v>75</v>
      </c>
      <c r="D10" s="4">
        <v>55</v>
      </c>
      <c r="E10" s="4">
        <v>20</v>
      </c>
      <c r="F10" s="3">
        <f t="shared" si="0"/>
        <v>20</v>
      </c>
      <c r="G10" s="4">
        <v>0</v>
      </c>
      <c r="H10" s="4">
        <v>100</v>
      </c>
      <c r="I10" s="4">
        <v>100</v>
      </c>
      <c r="J10" s="4">
        <v>0</v>
      </c>
      <c r="K10" s="3">
        <f t="shared" si="3"/>
        <v>0</v>
      </c>
      <c r="L10" s="4">
        <v>0</v>
      </c>
      <c r="M10" s="4">
        <v>100</v>
      </c>
      <c r="N10" s="4">
        <v>100</v>
      </c>
      <c r="O10" s="4">
        <v>0</v>
      </c>
      <c r="P10" s="3">
        <f t="shared" si="1"/>
        <v>0</v>
      </c>
      <c r="Q10" s="4">
        <v>0</v>
      </c>
      <c r="R10" s="4">
        <v>100</v>
      </c>
      <c r="S10" s="4">
        <v>100</v>
      </c>
      <c r="T10" s="8">
        <v>0</v>
      </c>
      <c r="U10" s="3">
        <f t="shared" si="2"/>
        <v>0</v>
      </c>
      <c r="V10" s="5">
        <v>0</v>
      </c>
      <c r="W10" s="1"/>
    </row>
    <row r="11" spans="1:23" ht="97.5" customHeight="1" x14ac:dyDescent="0.25">
      <c r="A11" s="7" t="s">
        <v>21</v>
      </c>
      <c r="B11" s="3" t="s">
        <v>16</v>
      </c>
      <c r="C11" s="4">
        <v>75</v>
      </c>
      <c r="D11" s="4">
        <v>56</v>
      </c>
      <c r="E11" s="4">
        <v>20</v>
      </c>
      <c r="F11" s="3">
        <f t="shared" si="0"/>
        <v>19</v>
      </c>
      <c r="G11" s="4">
        <v>0</v>
      </c>
      <c r="H11" s="4">
        <v>100</v>
      </c>
      <c r="I11" s="4">
        <v>100</v>
      </c>
      <c r="J11" s="4">
        <v>0</v>
      </c>
      <c r="K11" s="3">
        <f t="shared" si="3"/>
        <v>0</v>
      </c>
      <c r="L11" s="4">
        <v>0</v>
      </c>
      <c r="M11" s="4">
        <v>100</v>
      </c>
      <c r="N11" s="4">
        <v>100</v>
      </c>
      <c r="O11" s="4">
        <v>0</v>
      </c>
      <c r="P11" s="3">
        <f t="shared" si="1"/>
        <v>0</v>
      </c>
      <c r="Q11" s="4">
        <v>0</v>
      </c>
      <c r="R11" s="4">
        <v>100</v>
      </c>
      <c r="S11" s="4">
        <v>100</v>
      </c>
      <c r="T11" s="4">
        <v>0</v>
      </c>
      <c r="U11" s="3">
        <f t="shared" si="2"/>
        <v>0</v>
      </c>
      <c r="V11" s="5">
        <v>0</v>
      </c>
      <c r="W11" s="50"/>
    </row>
    <row r="12" spans="1:23" ht="38.25" customHeight="1" x14ac:dyDescent="0.25">
      <c r="A12" s="7" t="s">
        <v>22</v>
      </c>
      <c r="B12" s="3" t="s">
        <v>16</v>
      </c>
      <c r="C12" s="4">
        <v>75</v>
      </c>
      <c r="D12" s="4">
        <v>62</v>
      </c>
      <c r="E12" s="4">
        <v>20</v>
      </c>
      <c r="F12" s="3">
        <f t="shared" si="0"/>
        <v>13</v>
      </c>
      <c r="G12" s="4">
        <v>0</v>
      </c>
      <c r="H12" s="4">
        <v>100</v>
      </c>
      <c r="I12" s="4">
        <v>100</v>
      </c>
      <c r="J12" s="4">
        <v>0</v>
      </c>
      <c r="K12" s="4">
        <v>0</v>
      </c>
      <c r="L12" s="4">
        <v>0</v>
      </c>
      <c r="M12" s="4">
        <v>100</v>
      </c>
      <c r="N12" s="4">
        <v>100</v>
      </c>
      <c r="O12" s="4">
        <v>0</v>
      </c>
      <c r="P12" s="4">
        <v>0</v>
      </c>
      <c r="Q12" s="4">
        <v>0</v>
      </c>
      <c r="R12" s="4">
        <v>100</v>
      </c>
      <c r="S12" s="4">
        <v>100</v>
      </c>
      <c r="T12" s="4">
        <v>0</v>
      </c>
      <c r="U12" s="3">
        <f t="shared" si="2"/>
        <v>0</v>
      </c>
      <c r="V12" s="5">
        <v>0</v>
      </c>
      <c r="W12" s="39"/>
    </row>
    <row r="13" spans="1:23" ht="51" customHeight="1" x14ac:dyDescent="0.25">
      <c r="A13" s="7" t="s">
        <v>23</v>
      </c>
      <c r="B13" s="3" t="s">
        <v>16</v>
      </c>
      <c r="C13" s="4">
        <v>75</v>
      </c>
      <c r="D13" s="4">
        <v>67</v>
      </c>
      <c r="E13" s="4">
        <v>25</v>
      </c>
      <c r="F13" s="3">
        <f t="shared" si="0"/>
        <v>8</v>
      </c>
      <c r="G13" s="4">
        <v>0</v>
      </c>
      <c r="H13" s="4">
        <v>100</v>
      </c>
      <c r="I13" s="4">
        <v>100</v>
      </c>
      <c r="J13" s="4">
        <v>0</v>
      </c>
      <c r="K13" s="3">
        <f t="shared" ref="K13:K62" si="4">H13-I13</f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ref="P13:P35" si="5">M13-N13</f>
        <v>0</v>
      </c>
      <c r="Q13" s="4">
        <v>0</v>
      </c>
      <c r="R13" s="4">
        <v>100</v>
      </c>
      <c r="S13" s="4">
        <v>100</v>
      </c>
      <c r="T13" s="4">
        <v>0</v>
      </c>
      <c r="U13" s="3">
        <f t="shared" si="2"/>
        <v>0</v>
      </c>
      <c r="V13" s="5">
        <v>0</v>
      </c>
      <c r="W13" s="39"/>
    </row>
    <row r="14" spans="1:23" ht="51" customHeight="1" x14ac:dyDescent="0.25">
      <c r="A14" s="7" t="s">
        <v>24</v>
      </c>
      <c r="B14" s="3" t="s">
        <v>16</v>
      </c>
      <c r="C14" s="4">
        <v>75</v>
      </c>
      <c r="D14" s="4">
        <v>69</v>
      </c>
      <c r="E14" s="4">
        <v>20</v>
      </c>
      <c r="F14" s="3">
        <f t="shared" si="0"/>
        <v>6</v>
      </c>
      <c r="G14" s="4">
        <v>0</v>
      </c>
      <c r="H14" s="4">
        <v>100</v>
      </c>
      <c r="I14" s="4">
        <v>100</v>
      </c>
      <c r="J14" s="4">
        <v>0</v>
      </c>
      <c r="K14" s="3">
        <f t="shared" si="4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5"/>
        <v>0</v>
      </c>
      <c r="Q14" s="4">
        <v>0</v>
      </c>
      <c r="R14" s="4">
        <v>100</v>
      </c>
      <c r="S14" s="4">
        <v>100</v>
      </c>
      <c r="T14" s="4">
        <v>0</v>
      </c>
      <c r="U14" s="3">
        <f t="shared" si="2"/>
        <v>0</v>
      </c>
      <c r="V14" s="59">
        <v>0</v>
      </c>
      <c r="W14" s="42"/>
    </row>
    <row r="15" spans="1:23" ht="38.25" customHeight="1" x14ac:dyDescent="0.25">
      <c r="A15" s="7" t="s">
        <v>25</v>
      </c>
      <c r="B15" s="3" t="s">
        <v>16</v>
      </c>
      <c r="C15" s="4">
        <v>75</v>
      </c>
      <c r="D15" s="4">
        <v>65</v>
      </c>
      <c r="E15" s="4">
        <v>10</v>
      </c>
      <c r="F15" s="3">
        <f t="shared" si="0"/>
        <v>10</v>
      </c>
      <c r="G15" s="4">
        <v>0</v>
      </c>
      <c r="H15" s="4">
        <v>100</v>
      </c>
      <c r="I15" s="4">
        <v>100</v>
      </c>
      <c r="J15" s="4">
        <v>0</v>
      </c>
      <c r="K15" s="3">
        <f t="shared" si="4"/>
        <v>0</v>
      </c>
      <c r="L15" s="4">
        <v>0</v>
      </c>
      <c r="M15" s="4">
        <v>100</v>
      </c>
      <c r="N15" s="4">
        <v>100</v>
      </c>
      <c r="O15" s="4">
        <v>0</v>
      </c>
      <c r="P15" s="3">
        <f t="shared" si="5"/>
        <v>0</v>
      </c>
      <c r="Q15" s="4">
        <v>0</v>
      </c>
      <c r="R15" s="4">
        <v>100</v>
      </c>
      <c r="S15" s="4">
        <v>100</v>
      </c>
      <c r="T15" s="4">
        <v>0</v>
      </c>
      <c r="U15" s="3">
        <f t="shared" si="2"/>
        <v>0</v>
      </c>
      <c r="V15" s="5">
        <v>0</v>
      </c>
      <c r="W15" s="60"/>
    </row>
    <row r="16" spans="1:23" ht="51" customHeight="1" x14ac:dyDescent="0.25">
      <c r="A16" s="7" t="s">
        <v>26</v>
      </c>
      <c r="B16" s="3" t="s">
        <v>16</v>
      </c>
      <c r="C16" s="4">
        <v>75</v>
      </c>
      <c r="D16" s="4">
        <v>68</v>
      </c>
      <c r="E16" s="4">
        <v>20</v>
      </c>
      <c r="F16" s="3">
        <f t="shared" si="0"/>
        <v>7</v>
      </c>
      <c r="G16" s="4">
        <v>0</v>
      </c>
      <c r="H16" s="4">
        <v>100</v>
      </c>
      <c r="I16" s="4">
        <v>100</v>
      </c>
      <c r="J16" s="4">
        <v>0</v>
      </c>
      <c r="K16" s="3">
        <f t="shared" si="4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5"/>
        <v>0</v>
      </c>
      <c r="Q16" s="4">
        <v>0</v>
      </c>
      <c r="R16" s="4">
        <v>100</v>
      </c>
      <c r="S16" s="4">
        <v>100</v>
      </c>
      <c r="T16" s="4">
        <v>0</v>
      </c>
      <c r="U16" s="3">
        <f t="shared" si="2"/>
        <v>0</v>
      </c>
      <c r="V16" s="5">
        <v>0</v>
      </c>
      <c r="W16" s="39"/>
    </row>
    <row r="17" spans="1:23" ht="102" customHeight="1" x14ac:dyDescent="0.25">
      <c r="A17" s="7" t="s">
        <v>27</v>
      </c>
      <c r="B17" s="3" t="s">
        <v>16</v>
      </c>
      <c r="C17" s="4">
        <v>75</v>
      </c>
      <c r="D17" s="4">
        <v>72</v>
      </c>
      <c r="E17" s="4">
        <v>20</v>
      </c>
      <c r="F17" s="3">
        <f t="shared" si="0"/>
        <v>3</v>
      </c>
      <c r="G17" s="4">
        <v>0</v>
      </c>
      <c r="H17" s="4">
        <v>100</v>
      </c>
      <c r="I17" s="4">
        <v>100</v>
      </c>
      <c r="J17" s="4">
        <v>0</v>
      </c>
      <c r="K17" s="3">
        <f t="shared" si="4"/>
        <v>0</v>
      </c>
      <c r="L17" s="4">
        <v>0</v>
      </c>
      <c r="M17" s="4">
        <v>100</v>
      </c>
      <c r="N17" s="4">
        <v>100</v>
      </c>
      <c r="O17" s="4">
        <v>0</v>
      </c>
      <c r="P17" s="3">
        <f t="shared" si="5"/>
        <v>0</v>
      </c>
      <c r="Q17" s="4">
        <v>0</v>
      </c>
      <c r="R17" s="4">
        <v>100</v>
      </c>
      <c r="S17" s="4">
        <v>100</v>
      </c>
      <c r="T17" s="4">
        <v>0</v>
      </c>
      <c r="U17" s="3">
        <f t="shared" si="2"/>
        <v>0</v>
      </c>
      <c r="V17" s="5">
        <v>0</v>
      </c>
      <c r="W17" s="42"/>
    </row>
    <row r="18" spans="1:23" ht="51" customHeight="1" x14ac:dyDescent="0.25">
      <c r="A18" s="7" t="s">
        <v>28</v>
      </c>
      <c r="B18" s="3" t="s">
        <v>16</v>
      </c>
      <c r="C18" s="4">
        <v>75</v>
      </c>
      <c r="D18" s="4">
        <v>63</v>
      </c>
      <c r="E18" s="4">
        <v>20</v>
      </c>
      <c r="F18" s="3">
        <f t="shared" si="0"/>
        <v>12</v>
      </c>
      <c r="G18" s="4">
        <v>0</v>
      </c>
      <c r="H18" s="4">
        <v>100</v>
      </c>
      <c r="I18" s="4">
        <v>100</v>
      </c>
      <c r="J18" s="4">
        <v>0</v>
      </c>
      <c r="K18" s="3">
        <f t="shared" si="4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5"/>
        <v>0</v>
      </c>
      <c r="Q18" s="4">
        <v>0</v>
      </c>
      <c r="R18" s="4">
        <v>100</v>
      </c>
      <c r="S18" s="4">
        <v>100</v>
      </c>
      <c r="T18" s="4">
        <v>0</v>
      </c>
      <c r="U18" s="3">
        <f t="shared" si="2"/>
        <v>0</v>
      </c>
      <c r="V18" s="5">
        <v>0</v>
      </c>
      <c r="W18" s="50"/>
    </row>
    <row r="19" spans="1:23" ht="38.25" customHeight="1" x14ac:dyDescent="0.25">
      <c r="A19" s="7" t="s">
        <v>29</v>
      </c>
      <c r="B19" s="3" t="s">
        <v>16</v>
      </c>
      <c r="C19" s="4">
        <v>75</v>
      </c>
      <c r="D19" s="4">
        <v>58</v>
      </c>
      <c r="E19" s="4">
        <v>20</v>
      </c>
      <c r="F19" s="3">
        <f t="shared" si="0"/>
        <v>17</v>
      </c>
      <c r="G19" s="4">
        <v>0</v>
      </c>
      <c r="H19" s="4">
        <v>100</v>
      </c>
      <c r="I19" s="4">
        <v>100</v>
      </c>
      <c r="J19" s="4">
        <v>0</v>
      </c>
      <c r="K19" s="3">
        <f t="shared" si="4"/>
        <v>0</v>
      </c>
      <c r="L19" s="4">
        <v>0</v>
      </c>
      <c r="M19" s="4">
        <v>100</v>
      </c>
      <c r="N19" s="4">
        <v>100</v>
      </c>
      <c r="O19" s="4">
        <v>0</v>
      </c>
      <c r="P19" s="3">
        <f t="shared" si="5"/>
        <v>0</v>
      </c>
      <c r="Q19" s="4">
        <v>0</v>
      </c>
      <c r="R19" s="4">
        <v>100</v>
      </c>
      <c r="S19" s="4">
        <v>100</v>
      </c>
      <c r="T19" s="4">
        <v>0</v>
      </c>
      <c r="U19" s="3">
        <f t="shared" si="2"/>
        <v>0</v>
      </c>
      <c r="V19" s="5">
        <v>0</v>
      </c>
      <c r="W19" s="42"/>
    </row>
    <row r="20" spans="1:23" ht="102.75" customHeight="1" x14ac:dyDescent="0.25">
      <c r="A20" s="7" t="s">
        <v>30</v>
      </c>
      <c r="B20" s="3" t="s">
        <v>16</v>
      </c>
      <c r="C20" s="4">
        <v>75</v>
      </c>
      <c r="D20" s="4">
        <v>60</v>
      </c>
      <c r="E20" s="4">
        <v>20</v>
      </c>
      <c r="F20" s="3">
        <f t="shared" si="0"/>
        <v>15</v>
      </c>
      <c r="G20" s="4">
        <v>0</v>
      </c>
      <c r="H20" s="4">
        <v>100</v>
      </c>
      <c r="I20" s="4">
        <v>100</v>
      </c>
      <c r="J20" s="4">
        <v>0</v>
      </c>
      <c r="K20" s="3">
        <f t="shared" si="4"/>
        <v>0</v>
      </c>
      <c r="L20" s="4">
        <v>0</v>
      </c>
      <c r="M20" s="4">
        <v>100</v>
      </c>
      <c r="N20" s="4">
        <v>100</v>
      </c>
      <c r="O20" s="4">
        <v>0</v>
      </c>
      <c r="P20" s="3">
        <f t="shared" si="5"/>
        <v>0</v>
      </c>
      <c r="Q20" s="4">
        <v>0</v>
      </c>
      <c r="R20" s="4">
        <v>100</v>
      </c>
      <c r="S20" s="4">
        <v>100</v>
      </c>
      <c r="T20" s="4">
        <v>0</v>
      </c>
      <c r="U20" s="3">
        <f t="shared" si="2"/>
        <v>0</v>
      </c>
      <c r="V20" s="5">
        <v>0</v>
      </c>
      <c r="W20" s="42"/>
    </row>
    <row r="21" spans="1:23" ht="51" customHeight="1" x14ac:dyDescent="0.25">
      <c r="A21" s="7" t="s">
        <v>31</v>
      </c>
      <c r="B21" s="3" t="s">
        <v>16</v>
      </c>
      <c r="C21" s="4">
        <v>75</v>
      </c>
      <c r="D21" s="4">
        <v>68</v>
      </c>
      <c r="E21" s="4">
        <v>20</v>
      </c>
      <c r="F21" s="3">
        <f t="shared" si="0"/>
        <v>7</v>
      </c>
      <c r="G21" s="4">
        <v>0</v>
      </c>
      <c r="H21" s="4">
        <v>100</v>
      </c>
      <c r="I21" s="4">
        <v>100</v>
      </c>
      <c r="J21" s="4">
        <v>0</v>
      </c>
      <c r="K21" s="3">
        <f t="shared" si="4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5"/>
        <v>0</v>
      </c>
      <c r="Q21" s="4">
        <v>0</v>
      </c>
      <c r="R21" s="4">
        <v>100</v>
      </c>
      <c r="S21" s="4">
        <v>100</v>
      </c>
      <c r="T21" s="4">
        <v>0</v>
      </c>
      <c r="U21" s="3">
        <f t="shared" si="2"/>
        <v>0</v>
      </c>
      <c r="V21" s="5">
        <v>0</v>
      </c>
      <c r="W21" s="39"/>
    </row>
    <row r="22" spans="1:23" ht="51" customHeight="1" x14ac:dyDescent="0.25">
      <c r="A22" s="7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4"/>
        <v>0</v>
      </c>
      <c r="L22" s="3"/>
      <c r="M22" s="3"/>
      <c r="N22" s="3"/>
      <c r="O22" s="3"/>
      <c r="P22" s="3">
        <f t="shared" si="5"/>
        <v>0</v>
      </c>
      <c r="Q22" s="3"/>
      <c r="R22" s="3"/>
      <c r="S22" s="3"/>
      <c r="T22" s="3"/>
      <c r="U22" s="3">
        <f t="shared" si="2"/>
        <v>0</v>
      </c>
      <c r="V22" s="10"/>
      <c r="W22" s="39"/>
    </row>
    <row r="23" spans="1:23" ht="51" customHeight="1" x14ac:dyDescent="0.25">
      <c r="A23" s="7" t="s">
        <v>33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4"/>
        <v>0</v>
      </c>
      <c r="L23" s="3"/>
      <c r="M23" s="3"/>
      <c r="N23" s="3"/>
      <c r="O23" s="3"/>
      <c r="P23" s="3">
        <f t="shared" si="5"/>
        <v>0</v>
      </c>
      <c r="Q23" s="3"/>
      <c r="R23" s="3"/>
      <c r="S23" s="3"/>
      <c r="T23" s="3"/>
      <c r="U23" s="3">
        <f t="shared" si="2"/>
        <v>0</v>
      </c>
      <c r="V23" s="10"/>
      <c r="W23" s="39"/>
    </row>
    <row r="24" spans="1:23" ht="38.25" customHeight="1" x14ac:dyDescent="0.25">
      <c r="A24" s="7" t="s">
        <v>34</v>
      </c>
      <c r="B24" s="3" t="s">
        <v>16</v>
      </c>
      <c r="C24" s="4">
        <v>75</v>
      </c>
      <c r="D24" s="4">
        <v>68</v>
      </c>
      <c r="E24" s="4">
        <v>10</v>
      </c>
      <c r="F24" s="3">
        <f t="shared" si="0"/>
        <v>7</v>
      </c>
      <c r="G24" s="4">
        <v>0</v>
      </c>
      <c r="H24" s="4">
        <v>100</v>
      </c>
      <c r="I24" s="4">
        <v>100</v>
      </c>
      <c r="J24" s="4">
        <v>0</v>
      </c>
      <c r="K24" s="3">
        <f t="shared" si="4"/>
        <v>0</v>
      </c>
      <c r="L24" s="4">
        <v>0</v>
      </c>
      <c r="M24" s="4">
        <v>100</v>
      </c>
      <c r="N24" s="4">
        <v>100</v>
      </c>
      <c r="O24" s="4">
        <v>0</v>
      </c>
      <c r="P24" s="3">
        <f t="shared" si="5"/>
        <v>0</v>
      </c>
      <c r="Q24" s="4">
        <v>0</v>
      </c>
      <c r="R24" s="4">
        <v>67</v>
      </c>
      <c r="S24" s="4">
        <v>100</v>
      </c>
      <c r="T24" s="4">
        <v>0</v>
      </c>
      <c r="U24" s="3">
        <f t="shared" si="2"/>
        <v>-33</v>
      </c>
      <c r="V24" s="5">
        <v>33</v>
      </c>
      <c r="W24" s="57" t="s">
        <v>112</v>
      </c>
    </row>
    <row r="25" spans="1:23" ht="51" customHeight="1" x14ac:dyDescent="0.25">
      <c r="A25" s="7" t="s">
        <v>35</v>
      </c>
      <c r="B25" s="3" t="s">
        <v>16</v>
      </c>
      <c r="C25" s="4">
        <v>75</v>
      </c>
      <c r="D25" s="4">
        <v>67</v>
      </c>
      <c r="E25" s="4">
        <v>20</v>
      </c>
      <c r="F25" s="3">
        <f t="shared" si="0"/>
        <v>8</v>
      </c>
      <c r="G25" s="4">
        <v>0</v>
      </c>
      <c r="H25" s="4">
        <v>100</v>
      </c>
      <c r="I25" s="4">
        <v>100</v>
      </c>
      <c r="J25" s="4">
        <v>0</v>
      </c>
      <c r="K25" s="3">
        <f t="shared" si="4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5"/>
        <v>0</v>
      </c>
      <c r="Q25" s="4">
        <v>0</v>
      </c>
      <c r="R25" s="4">
        <v>100</v>
      </c>
      <c r="S25" s="4">
        <v>100</v>
      </c>
      <c r="T25" s="4">
        <v>0</v>
      </c>
      <c r="U25" s="3">
        <f t="shared" si="2"/>
        <v>0</v>
      </c>
      <c r="V25" s="5">
        <v>0</v>
      </c>
      <c r="W25" s="50"/>
    </row>
    <row r="26" spans="1:23" ht="38.25" customHeight="1" x14ac:dyDescent="0.25">
      <c r="A26" s="7" t="s">
        <v>36</v>
      </c>
      <c r="B26" s="3" t="s">
        <v>16</v>
      </c>
      <c r="C26" s="4">
        <v>75</v>
      </c>
      <c r="D26" s="4">
        <v>64</v>
      </c>
      <c r="E26" s="4">
        <v>20</v>
      </c>
      <c r="F26" s="3">
        <f t="shared" si="0"/>
        <v>11</v>
      </c>
      <c r="G26" s="4">
        <v>0</v>
      </c>
      <c r="H26" s="4">
        <v>100</v>
      </c>
      <c r="I26" s="4">
        <v>100</v>
      </c>
      <c r="J26" s="4">
        <v>0</v>
      </c>
      <c r="K26" s="3">
        <f t="shared" si="4"/>
        <v>0</v>
      </c>
      <c r="L26" s="4">
        <v>0</v>
      </c>
      <c r="M26" s="4">
        <v>100</v>
      </c>
      <c r="N26" s="4">
        <v>100</v>
      </c>
      <c r="O26" s="4">
        <v>0</v>
      </c>
      <c r="P26" s="3">
        <f t="shared" si="5"/>
        <v>0</v>
      </c>
      <c r="Q26" s="4">
        <v>0</v>
      </c>
      <c r="R26" s="4">
        <v>100</v>
      </c>
      <c r="S26" s="4">
        <v>100</v>
      </c>
      <c r="T26" s="4">
        <v>0</v>
      </c>
      <c r="U26" s="3">
        <f t="shared" si="2"/>
        <v>0</v>
      </c>
      <c r="V26" s="5">
        <v>0</v>
      </c>
      <c r="W26" s="42"/>
    </row>
    <row r="27" spans="1:23" ht="38.25" customHeight="1" x14ac:dyDescent="0.25">
      <c r="A27" s="7" t="s">
        <v>38</v>
      </c>
      <c r="B27" s="3" t="s">
        <v>16</v>
      </c>
      <c r="C27" s="4">
        <v>75</v>
      </c>
      <c r="D27" s="4">
        <v>63</v>
      </c>
      <c r="E27" s="4">
        <v>20</v>
      </c>
      <c r="F27" s="3">
        <f t="shared" si="0"/>
        <v>12</v>
      </c>
      <c r="G27" s="4">
        <v>0</v>
      </c>
      <c r="H27" s="4">
        <v>100</v>
      </c>
      <c r="I27" s="4">
        <v>100</v>
      </c>
      <c r="J27" s="4">
        <v>0</v>
      </c>
      <c r="K27" s="3">
        <f t="shared" si="4"/>
        <v>0</v>
      </c>
      <c r="L27" s="4">
        <v>0</v>
      </c>
      <c r="M27" s="4">
        <v>100</v>
      </c>
      <c r="N27" s="4">
        <v>100</v>
      </c>
      <c r="O27" s="4">
        <v>0</v>
      </c>
      <c r="P27" s="3">
        <f t="shared" si="5"/>
        <v>0</v>
      </c>
      <c r="Q27" s="4">
        <v>0</v>
      </c>
      <c r="R27" s="4">
        <v>100</v>
      </c>
      <c r="S27" s="4">
        <v>100</v>
      </c>
      <c r="T27" s="4">
        <v>0</v>
      </c>
      <c r="U27" s="3">
        <f t="shared" si="2"/>
        <v>0</v>
      </c>
      <c r="V27" s="5">
        <v>0</v>
      </c>
      <c r="W27" s="6"/>
    </row>
    <row r="28" spans="1:23" ht="38.25" customHeight="1" x14ac:dyDescent="0.25">
      <c r="A28" s="7" t="s">
        <v>39</v>
      </c>
      <c r="B28" s="3" t="s">
        <v>16</v>
      </c>
      <c r="C28" s="4">
        <v>75</v>
      </c>
      <c r="D28" s="4">
        <v>67</v>
      </c>
      <c r="E28" s="4">
        <v>10</v>
      </c>
      <c r="F28" s="3">
        <f t="shared" si="0"/>
        <v>8</v>
      </c>
      <c r="G28" s="4">
        <v>0</v>
      </c>
      <c r="H28" s="4">
        <v>100</v>
      </c>
      <c r="I28" s="4">
        <v>100</v>
      </c>
      <c r="J28" s="4">
        <v>0</v>
      </c>
      <c r="K28" s="3">
        <f t="shared" si="4"/>
        <v>0</v>
      </c>
      <c r="L28" s="4">
        <v>0</v>
      </c>
      <c r="M28" s="4">
        <v>100</v>
      </c>
      <c r="N28" s="4">
        <v>100</v>
      </c>
      <c r="O28" s="4">
        <v>0</v>
      </c>
      <c r="P28" s="3">
        <f t="shared" si="5"/>
        <v>0</v>
      </c>
      <c r="Q28" s="4">
        <v>0</v>
      </c>
      <c r="R28" s="4">
        <v>100</v>
      </c>
      <c r="S28" s="4">
        <v>100</v>
      </c>
      <c r="T28" s="4">
        <v>0</v>
      </c>
      <c r="U28" s="3">
        <f t="shared" si="2"/>
        <v>0</v>
      </c>
      <c r="V28" s="5">
        <v>0</v>
      </c>
      <c r="W28" s="39"/>
    </row>
    <row r="29" spans="1:23" ht="38.25" customHeight="1" x14ac:dyDescent="0.25">
      <c r="A29" s="7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4"/>
        <v>0</v>
      </c>
      <c r="L29" s="3"/>
      <c r="M29" s="3"/>
      <c r="N29" s="3"/>
      <c r="O29" s="3"/>
      <c r="P29" s="3">
        <f t="shared" si="5"/>
        <v>0</v>
      </c>
      <c r="Q29" s="3"/>
      <c r="R29" s="3"/>
      <c r="S29" s="3"/>
      <c r="T29" s="3"/>
      <c r="U29" s="3">
        <f t="shared" si="2"/>
        <v>0</v>
      </c>
      <c r="V29" s="10"/>
      <c r="W29" s="39"/>
    </row>
    <row r="30" spans="1:23" ht="38.25" customHeight="1" x14ac:dyDescent="0.25">
      <c r="A30" s="7" t="s">
        <v>42</v>
      </c>
      <c r="B30" s="3" t="s">
        <v>16</v>
      </c>
      <c r="C30" s="4">
        <v>75</v>
      </c>
      <c r="D30" s="4">
        <v>78</v>
      </c>
      <c r="E30" s="4">
        <v>10</v>
      </c>
      <c r="F30" s="3">
        <f t="shared" si="0"/>
        <v>-3</v>
      </c>
      <c r="G30" s="4">
        <v>0</v>
      </c>
      <c r="H30" s="4">
        <v>100</v>
      </c>
      <c r="I30" s="4">
        <v>100</v>
      </c>
      <c r="J30" s="4">
        <v>0</v>
      </c>
      <c r="K30" s="3">
        <f t="shared" si="4"/>
        <v>0</v>
      </c>
      <c r="L30" s="4">
        <v>0</v>
      </c>
      <c r="M30" s="4">
        <v>100</v>
      </c>
      <c r="N30" s="4">
        <v>100</v>
      </c>
      <c r="O30" s="4">
        <v>0</v>
      </c>
      <c r="P30" s="3">
        <f t="shared" si="5"/>
        <v>0</v>
      </c>
      <c r="Q30" s="4">
        <v>0</v>
      </c>
      <c r="R30" s="4">
        <v>100</v>
      </c>
      <c r="S30" s="4">
        <v>100</v>
      </c>
      <c r="T30" s="4">
        <v>0</v>
      </c>
      <c r="U30" s="3">
        <f t="shared" si="2"/>
        <v>0</v>
      </c>
      <c r="V30" s="5">
        <v>0</v>
      </c>
      <c r="W30" s="6"/>
    </row>
    <row r="31" spans="1:23" ht="38.25" customHeight="1" x14ac:dyDescent="0.25">
      <c r="A31" s="7" t="s">
        <v>43</v>
      </c>
      <c r="B31" s="3" t="s">
        <v>16</v>
      </c>
      <c r="C31" s="4">
        <v>75</v>
      </c>
      <c r="D31" s="4">
        <v>70</v>
      </c>
      <c r="E31" s="4">
        <v>20</v>
      </c>
      <c r="F31" s="4">
        <v>0</v>
      </c>
      <c r="G31" s="4">
        <v>0</v>
      </c>
      <c r="H31" s="4">
        <v>100</v>
      </c>
      <c r="I31" s="4">
        <v>100</v>
      </c>
      <c r="J31" s="4">
        <v>0</v>
      </c>
      <c r="K31" s="3">
        <f t="shared" si="4"/>
        <v>0</v>
      </c>
      <c r="L31" s="4">
        <v>0</v>
      </c>
      <c r="M31" s="4">
        <v>100</v>
      </c>
      <c r="N31" s="4">
        <v>100</v>
      </c>
      <c r="O31" s="4">
        <v>0</v>
      </c>
      <c r="P31" s="3">
        <f t="shared" si="5"/>
        <v>0</v>
      </c>
      <c r="Q31" s="4">
        <v>0</v>
      </c>
      <c r="R31" s="4">
        <v>100</v>
      </c>
      <c r="S31" s="4">
        <v>100</v>
      </c>
      <c r="T31" s="4">
        <v>0</v>
      </c>
      <c r="U31" s="3">
        <f t="shared" si="2"/>
        <v>0</v>
      </c>
      <c r="V31" s="5">
        <v>0</v>
      </c>
      <c r="W31" s="39"/>
    </row>
    <row r="32" spans="1:23" ht="38.25" customHeight="1" x14ac:dyDescent="0.25">
      <c r="A32" s="7" t="s">
        <v>44</v>
      </c>
      <c r="B32" s="3" t="s">
        <v>16</v>
      </c>
      <c r="C32" s="4">
        <v>75</v>
      </c>
      <c r="D32" s="4">
        <v>67</v>
      </c>
      <c r="E32" s="4">
        <v>20</v>
      </c>
      <c r="F32" s="3">
        <f t="shared" ref="F32:F62" si="6">C32-D32</f>
        <v>8</v>
      </c>
      <c r="G32" s="4">
        <v>0</v>
      </c>
      <c r="H32" s="4">
        <v>100</v>
      </c>
      <c r="I32" s="4">
        <v>100</v>
      </c>
      <c r="J32" s="4">
        <v>0</v>
      </c>
      <c r="K32" s="3">
        <f t="shared" si="4"/>
        <v>0</v>
      </c>
      <c r="L32" s="4">
        <v>0</v>
      </c>
      <c r="M32" s="4">
        <v>100</v>
      </c>
      <c r="N32" s="4">
        <v>100</v>
      </c>
      <c r="O32" s="4">
        <v>0</v>
      </c>
      <c r="P32" s="3">
        <f t="shared" si="5"/>
        <v>0</v>
      </c>
      <c r="Q32" s="4">
        <v>0</v>
      </c>
      <c r="R32" s="4">
        <v>100</v>
      </c>
      <c r="S32" s="4">
        <v>100</v>
      </c>
      <c r="T32" s="4">
        <v>0</v>
      </c>
      <c r="U32" s="3">
        <f t="shared" si="2"/>
        <v>0</v>
      </c>
      <c r="V32" s="5">
        <v>0</v>
      </c>
      <c r="W32" s="23"/>
    </row>
    <row r="33" spans="1:23" ht="38.25" customHeight="1" x14ac:dyDescent="0.25">
      <c r="A33" s="7" t="s">
        <v>45</v>
      </c>
      <c r="B33" s="3" t="s">
        <v>16</v>
      </c>
      <c r="C33" s="4">
        <v>75</v>
      </c>
      <c r="D33" s="4">
        <v>54</v>
      </c>
      <c r="E33" s="4">
        <v>25</v>
      </c>
      <c r="F33" s="3">
        <f t="shared" si="6"/>
        <v>21</v>
      </c>
      <c r="G33" s="4">
        <v>0</v>
      </c>
      <c r="H33" s="4">
        <v>100</v>
      </c>
      <c r="I33" s="4">
        <v>100</v>
      </c>
      <c r="J33" s="4">
        <v>0</v>
      </c>
      <c r="K33" s="3">
        <f t="shared" si="4"/>
        <v>0</v>
      </c>
      <c r="L33" s="4">
        <v>0</v>
      </c>
      <c r="M33" s="4">
        <v>100</v>
      </c>
      <c r="N33" s="4">
        <v>100</v>
      </c>
      <c r="O33" s="4">
        <v>0</v>
      </c>
      <c r="P33" s="3">
        <f t="shared" si="5"/>
        <v>0</v>
      </c>
      <c r="Q33" s="4">
        <v>0</v>
      </c>
      <c r="R33" s="4">
        <v>100</v>
      </c>
      <c r="S33" s="4">
        <v>100</v>
      </c>
      <c r="T33" s="4">
        <v>0</v>
      </c>
      <c r="U33" s="3">
        <f t="shared" si="2"/>
        <v>0</v>
      </c>
      <c r="V33" s="5">
        <v>0</v>
      </c>
      <c r="W33" s="42"/>
    </row>
    <row r="34" spans="1:23" ht="75.75" customHeight="1" x14ac:dyDescent="0.25">
      <c r="A34" s="7" t="s">
        <v>46</v>
      </c>
      <c r="B34" s="3" t="s">
        <v>16</v>
      </c>
      <c r="C34" s="4">
        <v>75</v>
      </c>
      <c r="D34" s="4">
        <v>63</v>
      </c>
      <c r="E34" s="4">
        <v>20</v>
      </c>
      <c r="F34" s="3">
        <f t="shared" si="6"/>
        <v>12</v>
      </c>
      <c r="G34" s="4">
        <v>0</v>
      </c>
      <c r="H34" s="4">
        <v>100</v>
      </c>
      <c r="I34" s="4">
        <v>100</v>
      </c>
      <c r="J34" s="4">
        <v>0</v>
      </c>
      <c r="K34" s="3">
        <f t="shared" si="4"/>
        <v>0</v>
      </c>
      <c r="L34" s="4">
        <v>0</v>
      </c>
      <c r="M34" s="4">
        <v>100</v>
      </c>
      <c r="N34" s="4">
        <v>100</v>
      </c>
      <c r="O34" s="4">
        <v>0</v>
      </c>
      <c r="P34" s="3">
        <f t="shared" si="5"/>
        <v>0</v>
      </c>
      <c r="Q34" s="4">
        <v>0</v>
      </c>
      <c r="R34" s="4">
        <v>100</v>
      </c>
      <c r="S34" s="4">
        <v>100</v>
      </c>
      <c r="T34" s="4">
        <v>0</v>
      </c>
      <c r="U34" s="3">
        <f t="shared" si="2"/>
        <v>0</v>
      </c>
      <c r="V34" s="5">
        <v>0</v>
      </c>
      <c r="W34" s="58"/>
    </row>
    <row r="35" spans="1:23" ht="102" customHeight="1" x14ac:dyDescent="0.25">
      <c r="A35" s="7" t="s">
        <v>47</v>
      </c>
      <c r="B35" s="3" t="s">
        <v>16</v>
      </c>
      <c r="C35" s="4">
        <v>75</v>
      </c>
      <c r="D35" s="4">
        <v>53</v>
      </c>
      <c r="E35" s="4">
        <v>25</v>
      </c>
      <c r="F35" s="3">
        <f t="shared" si="6"/>
        <v>22</v>
      </c>
      <c r="G35" s="4">
        <v>0</v>
      </c>
      <c r="H35" s="4">
        <v>100</v>
      </c>
      <c r="I35" s="4">
        <v>100</v>
      </c>
      <c r="J35" s="4">
        <v>0</v>
      </c>
      <c r="K35" s="3">
        <f t="shared" si="4"/>
        <v>0</v>
      </c>
      <c r="L35" s="4">
        <v>0</v>
      </c>
      <c r="M35" s="4">
        <v>100</v>
      </c>
      <c r="N35" s="4">
        <v>100</v>
      </c>
      <c r="O35" s="4">
        <v>0</v>
      </c>
      <c r="P35" s="3">
        <f t="shared" si="5"/>
        <v>0</v>
      </c>
      <c r="Q35" s="4">
        <v>0</v>
      </c>
      <c r="R35" s="4">
        <v>100</v>
      </c>
      <c r="S35" s="4">
        <v>100</v>
      </c>
      <c r="T35" s="4">
        <v>0</v>
      </c>
      <c r="U35" s="3">
        <f t="shared" si="2"/>
        <v>0</v>
      </c>
      <c r="V35" s="5">
        <v>0</v>
      </c>
      <c r="W35" s="42"/>
    </row>
    <row r="36" spans="1:23" ht="38.25" customHeight="1" x14ac:dyDescent="0.25">
      <c r="A36" s="7" t="s">
        <v>48</v>
      </c>
      <c r="B36" s="3" t="s">
        <v>16</v>
      </c>
      <c r="C36" s="4">
        <v>75</v>
      </c>
      <c r="D36" s="4">
        <v>65</v>
      </c>
      <c r="E36" s="4">
        <v>20</v>
      </c>
      <c r="F36" s="3">
        <f t="shared" si="6"/>
        <v>10</v>
      </c>
      <c r="G36" s="4">
        <v>0</v>
      </c>
      <c r="H36" s="4">
        <v>100</v>
      </c>
      <c r="I36" s="4">
        <v>100</v>
      </c>
      <c r="J36" s="4">
        <v>0</v>
      </c>
      <c r="K36" s="3">
        <f t="shared" si="4"/>
        <v>0</v>
      </c>
      <c r="L36" s="4">
        <v>0</v>
      </c>
      <c r="M36" s="4">
        <v>100</v>
      </c>
      <c r="N36" s="4">
        <v>100</v>
      </c>
      <c r="O36" s="4">
        <v>0</v>
      </c>
      <c r="P36" s="3">
        <v>0</v>
      </c>
      <c r="Q36" s="4">
        <v>0</v>
      </c>
      <c r="R36" s="4">
        <v>100</v>
      </c>
      <c r="S36" s="4">
        <v>100</v>
      </c>
      <c r="T36" s="4">
        <v>0</v>
      </c>
      <c r="U36" s="3">
        <f t="shared" si="2"/>
        <v>0</v>
      </c>
      <c r="V36" s="5">
        <v>0</v>
      </c>
      <c r="W36" s="42"/>
    </row>
    <row r="37" spans="1:23" ht="81" customHeight="1" x14ac:dyDescent="0.25">
      <c r="A37" s="7" t="s">
        <v>49</v>
      </c>
      <c r="B37" s="3" t="s">
        <v>16</v>
      </c>
      <c r="C37" s="4">
        <v>75</v>
      </c>
      <c r="D37" s="4">
        <v>64</v>
      </c>
      <c r="E37" s="4">
        <v>20</v>
      </c>
      <c r="F37" s="3">
        <f t="shared" si="6"/>
        <v>11</v>
      </c>
      <c r="G37" s="4">
        <v>0</v>
      </c>
      <c r="H37" s="4">
        <v>100</v>
      </c>
      <c r="I37" s="4">
        <v>100</v>
      </c>
      <c r="J37" s="4">
        <v>0</v>
      </c>
      <c r="K37" s="3">
        <f t="shared" si="4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ref="P37:P62" si="7">M37-N37</f>
        <v>0</v>
      </c>
      <c r="Q37" s="4">
        <v>0</v>
      </c>
      <c r="R37" s="4">
        <v>100</v>
      </c>
      <c r="S37" s="4">
        <v>100</v>
      </c>
      <c r="T37" s="4">
        <v>0</v>
      </c>
      <c r="U37" s="3">
        <f t="shared" si="2"/>
        <v>0</v>
      </c>
      <c r="V37" s="5">
        <v>0</v>
      </c>
      <c r="W37" s="42"/>
    </row>
    <row r="38" spans="1:23" ht="38.25" customHeight="1" x14ac:dyDescent="0.25">
      <c r="A38" s="7" t="s">
        <v>50</v>
      </c>
      <c r="B38" s="3" t="s">
        <v>16</v>
      </c>
      <c r="C38" s="4">
        <v>75</v>
      </c>
      <c r="D38" s="4">
        <v>61</v>
      </c>
      <c r="E38" s="4">
        <v>20</v>
      </c>
      <c r="F38" s="3">
        <f t="shared" si="6"/>
        <v>14</v>
      </c>
      <c r="G38" s="4">
        <v>0</v>
      </c>
      <c r="H38" s="4">
        <v>100</v>
      </c>
      <c r="I38" s="4">
        <v>100</v>
      </c>
      <c r="J38" s="4">
        <v>0</v>
      </c>
      <c r="K38" s="3">
        <f t="shared" si="4"/>
        <v>0</v>
      </c>
      <c r="L38" s="4">
        <v>0</v>
      </c>
      <c r="M38" s="4">
        <v>100</v>
      </c>
      <c r="N38" s="4">
        <v>100</v>
      </c>
      <c r="O38" s="4">
        <v>0</v>
      </c>
      <c r="P38" s="3">
        <f t="shared" si="7"/>
        <v>0</v>
      </c>
      <c r="Q38" s="4">
        <v>0</v>
      </c>
      <c r="R38" s="4">
        <v>100</v>
      </c>
      <c r="S38" s="4">
        <v>100</v>
      </c>
      <c r="T38" s="4">
        <v>0</v>
      </c>
      <c r="U38" s="3">
        <f t="shared" si="2"/>
        <v>0</v>
      </c>
      <c r="V38" s="5">
        <v>0</v>
      </c>
      <c r="W38" s="42"/>
    </row>
    <row r="39" spans="1:23" ht="38.25" customHeight="1" x14ac:dyDescent="0.25">
      <c r="A39" s="7" t="s">
        <v>52</v>
      </c>
      <c r="B39" s="3" t="s">
        <v>16</v>
      </c>
      <c r="C39" s="4">
        <v>75</v>
      </c>
      <c r="D39" s="4">
        <v>67</v>
      </c>
      <c r="E39" s="4">
        <v>20</v>
      </c>
      <c r="F39" s="3">
        <f t="shared" si="6"/>
        <v>8</v>
      </c>
      <c r="G39" s="4">
        <v>0</v>
      </c>
      <c r="H39" s="4">
        <v>100</v>
      </c>
      <c r="I39" s="4">
        <v>100</v>
      </c>
      <c r="J39" s="4">
        <v>0</v>
      </c>
      <c r="K39" s="3">
        <f t="shared" si="4"/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7"/>
        <v>0</v>
      </c>
      <c r="Q39" s="4">
        <v>0</v>
      </c>
      <c r="R39" s="4">
        <v>100</v>
      </c>
      <c r="S39" s="4">
        <v>100</v>
      </c>
      <c r="T39" s="4">
        <v>0</v>
      </c>
      <c r="U39" s="3">
        <f t="shared" si="2"/>
        <v>0</v>
      </c>
      <c r="V39" s="5">
        <v>0</v>
      </c>
      <c r="W39" s="42"/>
    </row>
    <row r="40" spans="1:23" ht="38.25" customHeight="1" x14ac:dyDescent="0.25">
      <c r="A40" s="7" t="s">
        <v>53</v>
      </c>
      <c r="B40" s="3" t="s">
        <v>16</v>
      </c>
      <c r="C40" s="4">
        <v>75</v>
      </c>
      <c r="D40" s="4">
        <v>69</v>
      </c>
      <c r="E40" s="4">
        <v>20</v>
      </c>
      <c r="F40" s="3">
        <f t="shared" si="6"/>
        <v>6</v>
      </c>
      <c r="G40" s="4">
        <v>0</v>
      </c>
      <c r="H40" s="4">
        <v>100</v>
      </c>
      <c r="I40" s="4">
        <v>100</v>
      </c>
      <c r="J40" s="4">
        <v>0</v>
      </c>
      <c r="K40" s="3">
        <f t="shared" si="4"/>
        <v>0</v>
      </c>
      <c r="L40" s="4">
        <v>0</v>
      </c>
      <c r="M40" s="4">
        <v>100</v>
      </c>
      <c r="N40" s="4">
        <v>100</v>
      </c>
      <c r="O40" s="4">
        <v>0</v>
      </c>
      <c r="P40" s="3">
        <f t="shared" si="7"/>
        <v>0</v>
      </c>
      <c r="Q40" s="4">
        <v>0</v>
      </c>
      <c r="R40" s="4">
        <v>100</v>
      </c>
      <c r="S40" s="4">
        <v>100</v>
      </c>
      <c r="T40" s="4">
        <v>0</v>
      </c>
      <c r="U40" s="3">
        <f t="shared" si="2"/>
        <v>0</v>
      </c>
      <c r="V40" s="5">
        <v>0</v>
      </c>
      <c r="W40" s="42"/>
    </row>
    <row r="41" spans="1:23" ht="51" customHeight="1" x14ac:dyDescent="0.25">
      <c r="A41" s="7" t="s">
        <v>54</v>
      </c>
      <c r="B41" s="3" t="s">
        <v>16</v>
      </c>
      <c r="C41" s="4">
        <v>75</v>
      </c>
      <c r="D41" s="4">
        <v>57</v>
      </c>
      <c r="E41" s="4">
        <v>25</v>
      </c>
      <c r="F41" s="3">
        <f t="shared" si="6"/>
        <v>18</v>
      </c>
      <c r="G41" s="4">
        <v>0</v>
      </c>
      <c r="H41" s="4">
        <v>100</v>
      </c>
      <c r="I41" s="4">
        <v>100</v>
      </c>
      <c r="J41" s="4">
        <v>0</v>
      </c>
      <c r="K41" s="3">
        <f t="shared" si="4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7"/>
        <v>0</v>
      </c>
      <c r="Q41" s="4">
        <v>0</v>
      </c>
      <c r="R41" s="4">
        <v>67</v>
      </c>
      <c r="S41" s="4">
        <v>67</v>
      </c>
      <c r="T41" s="4">
        <v>0</v>
      </c>
      <c r="U41" s="3">
        <f t="shared" si="2"/>
        <v>0</v>
      </c>
      <c r="V41" s="5">
        <v>0</v>
      </c>
      <c r="W41" s="42"/>
    </row>
    <row r="42" spans="1:23" ht="48" customHeight="1" x14ac:dyDescent="0.25">
      <c r="A42" s="7" t="s">
        <v>55</v>
      </c>
      <c r="B42" s="3" t="s">
        <v>16</v>
      </c>
      <c r="C42" s="4">
        <v>75</v>
      </c>
      <c r="D42" s="4">
        <v>57</v>
      </c>
      <c r="E42" s="4">
        <v>20</v>
      </c>
      <c r="F42" s="3">
        <f t="shared" si="6"/>
        <v>18</v>
      </c>
      <c r="G42" s="4">
        <v>0</v>
      </c>
      <c r="H42" s="4">
        <v>100</v>
      </c>
      <c r="I42" s="4">
        <v>100</v>
      </c>
      <c r="J42" s="4">
        <v>0</v>
      </c>
      <c r="K42" s="3">
        <f t="shared" si="4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7"/>
        <v>0</v>
      </c>
      <c r="Q42" s="4">
        <v>0</v>
      </c>
      <c r="R42" s="4">
        <v>100</v>
      </c>
      <c r="S42" s="4">
        <v>100</v>
      </c>
      <c r="T42" s="4">
        <v>0</v>
      </c>
      <c r="U42" s="3">
        <f t="shared" si="2"/>
        <v>0</v>
      </c>
      <c r="V42" s="5">
        <v>0</v>
      </c>
      <c r="W42" s="42"/>
    </row>
    <row r="43" spans="1:23" ht="102" customHeight="1" x14ac:dyDescent="0.25">
      <c r="A43" s="7" t="s">
        <v>56</v>
      </c>
      <c r="B43" s="3" t="s">
        <v>16</v>
      </c>
      <c r="C43" s="4">
        <v>75</v>
      </c>
      <c r="D43" s="4">
        <v>68</v>
      </c>
      <c r="E43" s="4">
        <v>20</v>
      </c>
      <c r="F43" s="3">
        <f t="shared" si="6"/>
        <v>7</v>
      </c>
      <c r="G43" s="4">
        <v>0</v>
      </c>
      <c r="H43" s="4">
        <v>100</v>
      </c>
      <c r="I43" s="4">
        <v>100</v>
      </c>
      <c r="J43" s="4">
        <v>0</v>
      </c>
      <c r="K43" s="3">
        <f t="shared" si="4"/>
        <v>0</v>
      </c>
      <c r="L43" s="4">
        <v>0</v>
      </c>
      <c r="M43" s="4">
        <v>100</v>
      </c>
      <c r="N43" s="4">
        <v>100</v>
      </c>
      <c r="O43" s="4">
        <v>0</v>
      </c>
      <c r="P43" s="3">
        <f t="shared" si="7"/>
        <v>0</v>
      </c>
      <c r="Q43" s="4">
        <v>0</v>
      </c>
      <c r="R43" s="4">
        <v>100</v>
      </c>
      <c r="S43" s="4">
        <v>100</v>
      </c>
      <c r="T43" s="4">
        <v>0</v>
      </c>
      <c r="U43" s="3">
        <f t="shared" si="2"/>
        <v>0</v>
      </c>
      <c r="V43" s="5">
        <v>0</v>
      </c>
      <c r="W43" s="42"/>
    </row>
    <row r="44" spans="1:23" ht="51" customHeight="1" x14ac:dyDescent="0.25">
      <c r="A44" s="7" t="s">
        <v>57</v>
      </c>
      <c r="B44" s="3" t="s">
        <v>16</v>
      </c>
      <c r="C44" s="4">
        <v>75</v>
      </c>
      <c r="D44" s="4">
        <v>53</v>
      </c>
      <c r="E44" s="4">
        <v>10</v>
      </c>
      <c r="F44" s="3">
        <f t="shared" si="6"/>
        <v>22</v>
      </c>
      <c r="G44" s="4">
        <v>12</v>
      </c>
      <c r="H44" s="4">
        <v>100</v>
      </c>
      <c r="I44" s="4">
        <v>100</v>
      </c>
      <c r="J44" s="4">
        <v>0</v>
      </c>
      <c r="K44" s="3">
        <f t="shared" si="4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7"/>
        <v>0</v>
      </c>
      <c r="Q44" s="4">
        <v>0</v>
      </c>
      <c r="R44" s="4">
        <v>100</v>
      </c>
      <c r="S44" s="4">
        <v>100</v>
      </c>
      <c r="T44" s="4">
        <v>0</v>
      </c>
      <c r="U44" s="3">
        <f t="shared" si="2"/>
        <v>0</v>
      </c>
      <c r="V44" s="5">
        <v>0</v>
      </c>
      <c r="W44" s="57" t="s">
        <v>113</v>
      </c>
    </row>
    <row r="45" spans="1:23" ht="38.25" customHeight="1" x14ac:dyDescent="0.25">
      <c r="A45" s="7" t="s">
        <v>58</v>
      </c>
      <c r="B45" s="3" t="s">
        <v>16</v>
      </c>
      <c r="C45" s="4">
        <v>75</v>
      </c>
      <c r="D45" s="4">
        <v>61</v>
      </c>
      <c r="E45" s="4">
        <v>25</v>
      </c>
      <c r="F45" s="3">
        <f t="shared" si="6"/>
        <v>14</v>
      </c>
      <c r="G45" s="4">
        <v>0</v>
      </c>
      <c r="H45" s="4">
        <v>100</v>
      </c>
      <c r="I45" s="4">
        <v>100</v>
      </c>
      <c r="J45" s="4">
        <v>0</v>
      </c>
      <c r="K45" s="3">
        <f t="shared" si="4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7"/>
        <v>0</v>
      </c>
      <c r="Q45" s="4">
        <v>0</v>
      </c>
      <c r="R45" s="4">
        <v>100</v>
      </c>
      <c r="S45" s="4">
        <v>100</v>
      </c>
      <c r="T45" s="4">
        <v>0</v>
      </c>
      <c r="U45" s="3">
        <f t="shared" si="2"/>
        <v>0</v>
      </c>
      <c r="V45" s="5">
        <v>0</v>
      </c>
      <c r="W45" s="42"/>
    </row>
    <row r="46" spans="1:23" ht="51" customHeight="1" x14ac:dyDescent="0.25">
      <c r="A46" s="7" t="s">
        <v>59</v>
      </c>
      <c r="B46" s="3" t="s">
        <v>16</v>
      </c>
      <c r="C46" s="4">
        <v>75</v>
      </c>
      <c r="D46" s="4">
        <v>57</v>
      </c>
      <c r="E46" s="4">
        <v>20</v>
      </c>
      <c r="F46" s="3">
        <f t="shared" si="6"/>
        <v>18</v>
      </c>
      <c r="G46" s="4">
        <v>0</v>
      </c>
      <c r="H46" s="4">
        <v>100</v>
      </c>
      <c r="I46" s="4">
        <v>100</v>
      </c>
      <c r="J46" s="4">
        <v>0</v>
      </c>
      <c r="K46" s="3">
        <f t="shared" si="4"/>
        <v>0</v>
      </c>
      <c r="L46" s="4">
        <v>0</v>
      </c>
      <c r="M46" s="4">
        <v>100</v>
      </c>
      <c r="N46" s="4">
        <v>100</v>
      </c>
      <c r="O46" s="4">
        <v>0</v>
      </c>
      <c r="P46" s="3">
        <f t="shared" si="7"/>
        <v>0</v>
      </c>
      <c r="Q46" s="4">
        <v>0</v>
      </c>
      <c r="R46" s="4">
        <v>100</v>
      </c>
      <c r="S46" s="4">
        <v>100</v>
      </c>
      <c r="T46" s="4">
        <v>0</v>
      </c>
      <c r="U46" s="3">
        <f t="shared" si="2"/>
        <v>0</v>
      </c>
      <c r="V46" s="5">
        <v>0</v>
      </c>
      <c r="W46" s="42"/>
    </row>
    <row r="47" spans="1:23" ht="51" customHeight="1" x14ac:dyDescent="0.25">
      <c r="A47" s="7" t="s">
        <v>60</v>
      </c>
      <c r="B47" s="3" t="s">
        <v>16</v>
      </c>
      <c r="C47" s="3"/>
      <c r="D47" s="3"/>
      <c r="E47" s="3"/>
      <c r="F47" s="3">
        <f t="shared" si="6"/>
        <v>0</v>
      </c>
      <c r="G47" s="3"/>
      <c r="H47" s="3"/>
      <c r="I47" s="3"/>
      <c r="J47" s="3"/>
      <c r="K47" s="3">
        <f t="shared" si="4"/>
        <v>0</v>
      </c>
      <c r="L47" s="3"/>
      <c r="M47" s="3"/>
      <c r="N47" s="3"/>
      <c r="O47" s="3"/>
      <c r="P47" s="3">
        <f t="shared" si="7"/>
        <v>0</v>
      </c>
      <c r="Q47" s="3"/>
      <c r="R47" s="3"/>
      <c r="S47" s="3"/>
      <c r="T47" s="3"/>
      <c r="U47" s="3">
        <f t="shared" si="2"/>
        <v>0</v>
      </c>
      <c r="V47" s="10"/>
      <c r="W47" s="39"/>
    </row>
    <row r="48" spans="1:23" ht="38.25" customHeight="1" x14ac:dyDescent="0.25">
      <c r="A48" s="7" t="s">
        <v>61</v>
      </c>
      <c r="B48" s="3" t="s">
        <v>16</v>
      </c>
      <c r="C48" s="4">
        <v>75</v>
      </c>
      <c r="D48" s="4">
        <v>66</v>
      </c>
      <c r="E48" s="4">
        <v>20</v>
      </c>
      <c r="F48" s="3">
        <f t="shared" si="6"/>
        <v>9</v>
      </c>
      <c r="G48" s="4">
        <v>0</v>
      </c>
      <c r="H48" s="4">
        <v>100</v>
      </c>
      <c r="I48" s="4">
        <v>100</v>
      </c>
      <c r="J48" s="4">
        <v>0</v>
      </c>
      <c r="K48" s="3">
        <f t="shared" si="4"/>
        <v>0</v>
      </c>
      <c r="L48" s="4">
        <v>0</v>
      </c>
      <c r="M48" s="4">
        <v>100</v>
      </c>
      <c r="N48" s="4">
        <v>100</v>
      </c>
      <c r="O48" s="4">
        <v>0</v>
      </c>
      <c r="P48" s="3">
        <f t="shared" si="7"/>
        <v>0</v>
      </c>
      <c r="Q48" s="4">
        <v>0</v>
      </c>
      <c r="R48" s="4">
        <v>80</v>
      </c>
      <c r="S48" s="4">
        <v>80</v>
      </c>
      <c r="T48" s="4">
        <v>0</v>
      </c>
      <c r="U48" s="3">
        <f t="shared" si="2"/>
        <v>0</v>
      </c>
      <c r="V48" s="5">
        <v>0</v>
      </c>
      <c r="W48" s="42"/>
    </row>
    <row r="49" spans="1:23" ht="51" customHeight="1" x14ac:dyDescent="0.25">
      <c r="A49" s="7" t="s">
        <v>62</v>
      </c>
      <c r="B49" s="3" t="s">
        <v>16</v>
      </c>
      <c r="C49" s="4">
        <v>75</v>
      </c>
      <c r="D49" s="4">
        <v>67</v>
      </c>
      <c r="E49" s="4">
        <v>20</v>
      </c>
      <c r="F49" s="3">
        <f t="shared" si="6"/>
        <v>8</v>
      </c>
      <c r="G49" s="4">
        <v>0</v>
      </c>
      <c r="H49" s="4">
        <v>100</v>
      </c>
      <c r="I49" s="4">
        <v>100</v>
      </c>
      <c r="J49" s="4">
        <v>0</v>
      </c>
      <c r="K49" s="3">
        <f t="shared" si="4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7"/>
        <v>0</v>
      </c>
      <c r="Q49" s="4">
        <v>0</v>
      </c>
      <c r="R49" s="4">
        <v>100</v>
      </c>
      <c r="S49" s="4">
        <v>100</v>
      </c>
      <c r="T49" s="4">
        <v>0</v>
      </c>
      <c r="U49" s="3">
        <f t="shared" si="2"/>
        <v>0</v>
      </c>
      <c r="V49" s="5">
        <v>0</v>
      </c>
      <c r="W49" s="58"/>
    </row>
    <row r="50" spans="1:23" ht="38.25" customHeight="1" x14ac:dyDescent="0.25">
      <c r="A50" s="7" t="s">
        <v>63</v>
      </c>
      <c r="B50" s="3" t="s">
        <v>16</v>
      </c>
      <c r="C50" s="4">
        <v>75</v>
      </c>
      <c r="D50" s="4">
        <v>65</v>
      </c>
      <c r="E50" s="4">
        <v>10</v>
      </c>
      <c r="F50" s="3">
        <f t="shared" si="6"/>
        <v>10</v>
      </c>
      <c r="G50" s="4">
        <v>0</v>
      </c>
      <c r="H50" s="4">
        <v>100</v>
      </c>
      <c r="I50" s="4">
        <v>100</v>
      </c>
      <c r="J50" s="4">
        <v>0</v>
      </c>
      <c r="K50" s="3">
        <f t="shared" si="4"/>
        <v>0</v>
      </c>
      <c r="L50" s="4">
        <v>0</v>
      </c>
      <c r="M50" s="4">
        <v>100</v>
      </c>
      <c r="N50" s="4">
        <v>100</v>
      </c>
      <c r="O50" s="4">
        <v>0</v>
      </c>
      <c r="P50" s="3">
        <f t="shared" si="7"/>
        <v>0</v>
      </c>
      <c r="Q50" s="4">
        <v>0</v>
      </c>
      <c r="R50" s="4">
        <v>100</v>
      </c>
      <c r="S50" s="4">
        <v>100</v>
      </c>
      <c r="T50" s="4">
        <v>0</v>
      </c>
      <c r="U50" s="3">
        <f t="shared" si="2"/>
        <v>0</v>
      </c>
      <c r="V50" s="5">
        <v>0</v>
      </c>
      <c r="W50" s="42"/>
    </row>
    <row r="51" spans="1:23" ht="38.25" customHeight="1" x14ac:dyDescent="0.25">
      <c r="A51" s="7" t="s">
        <v>64</v>
      </c>
      <c r="B51" s="3" t="s">
        <v>16</v>
      </c>
      <c r="C51" s="4">
        <v>75</v>
      </c>
      <c r="D51" s="4">
        <v>67</v>
      </c>
      <c r="E51" s="4">
        <v>20</v>
      </c>
      <c r="F51" s="3">
        <f t="shared" si="6"/>
        <v>8</v>
      </c>
      <c r="G51" s="4">
        <v>0</v>
      </c>
      <c r="H51" s="4">
        <v>100</v>
      </c>
      <c r="I51" s="4">
        <v>100</v>
      </c>
      <c r="J51" s="4">
        <v>0</v>
      </c>
      <c r="K51" s="3">
        <f t="shared" si="4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7"/>
        <v>0</v>
      </c>
      <c r="Q51" s="4">
        <v>0</v>
      </c>
      <c r="R51" s="4">
        <v>100</v>
      </c>
      <c r="S51" s="4">
        <v>100</v>
      </c>
      <c r="T51" s="4">
        <v>0</v>
      </c>
      <c r="U51" s="3">
        <f t="shared" si="2"/>
        <v>0</v>
      </c>
      <c r="V51" s="5">
        <v>0</v>
      </c>
      <c r="W51" s="39"/>
    </row>
    <row r="52" spans="1:23" ht="38.25" customHeight="1" x14ac:dyDescent="0.25">
      <c r="A52" s="7" t="s">
        <v>65</v>
      </c>
      <c r="B52" s="3" t="s">
        <v>16</v>
      </c>
      <c r="C52" s="4">
        <v>75</v>
      </c>
      <c r="D52" s="4">
        <v>49</v>
      </c>
      <c r="E52" s="4">
        <v>25</v>
      </c>
      <c r="F52" s="3">
        <f t="shared" si="6"/>
        <v>26</v>
      </c>
      <c r="G52" s="4">
        <v>1</v>
      </c>
      <c r="H52" s="4">
        <v>100</v>
      </c>
      <c r="I52" s="4">
        <v>100</v>
      </c>
      <c r="J52" s="4">
        <v>0</v>
      </c>
      <c r="K52" s="3">
        <f t="shared" si="4"/>
        <v>0</v>
      </c>
      <c r="L52" s="4">
        <v>0</v>
      </c>
      <c r="M52" s="4">
        <v>100</v>
      </c>
      <c r="N52" s="4">
        <v>100</v>
      </c>
      <c r="O52" s="4">
        <v>0</v>
      </c>
      <c r="P52" s="3">
        <f t="shared" si="7"/>
        <v>0</v>
      </c>
      <c r="Q52" s="4">
        <v>0</v>
      </c>
      <c r="R52" s="4">
        <v>100</v>
      </c>
      <c r="S52" s="4">
        <v>100</v>
      </c>
      <c r="T52" s="4">
        <v>0</v>
      </c>
      <c r="U52" s="3">
        <f t="shared" si="2"/>
        <v>0</v>
      </c>
      <c r="V52" s="5">
        <v>0</v>
      </c>
      <c r="W52" s="57" t="s">
        <v>114</v>
      </c>
    </row>
    <row r="53" spans="1:23" ht="51" customHeight="1" x14ac:dyDescent="0.25">
      <c r="A53" s="7" t="s">
        <v>66</v>
      </c>
      <c r="B53" s="3" t="s">
        <v>16</v>
      </c>
      <c r="C53" s="4">
        <v>75</v>
      </c>
      <c r="D53" s="4">
        <v>74</v>
      </c>
      <c r="E53" s="4">
        <v>20</v>
      </c>
      <c r="F53" s="3">
        <f t="shared" si="6"/>
        <v>1</v>
      </c>
      <c r="G53" s="4">
        <v>0</v>
      </c>
      <c r="H53" s="4">
        <v>100</v>
      </c>
      <c r="I53" s="4">
        <v>100</v>
      </c>
      <c r="J53" s="4">
        <v>0</v>
      </c>
      <c r="K53" s="3">
        <f t="shared" si="4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7"/>
        <v>0</v>
      </c>
      <c r="Q53" s="4">
        <v>0</v>
      </c>
      <c r="R53" s="4">
        <v>100</v>
      </c>
      <c r="S53" s="4">
        <v>100</v>
      </c>
      <c r="T53" s="4">
        <v>0</v>
      </c>
      <c r="U53" s="3">
        <f t="shared" si="2"/>
        <v>0</v>
      </c>
      <c r="V53" s="5">
        <v>0</v>
      </c>
      <c r="W53" s="39"/>
    </row>
    <row r="54" spans="1:23" ht="38.25" customHeight="1" x14ac:dyDescent="0.25">
      <c r="A54" s="7" t="s">
        <v>67</v>
      </c>
      <c r="B54" s="3" t="s">
        <v>16</v>
      </c>
      <c r="C54" s="4">
        <v>75</v>
      </c>
      <c r="D54" s="4">
        <v>55</v>
      </c>
      <c r="E54" s="4">
        <v>20</v>
      </c>
      <c r="F54" s="3">
        <f t="shared" si="6"/>
        <v>20</v>
      </c>
      <c r="G54" s="4">
        <v>0</v>
      </c>
      <c r="H54" s="4">
        <v>100</v>
      </c>
      <c r="I54" s="4">
        <v>100</v>
      </c>
      <c r="J54" s="4">
        <v>0</v>
      </c>
      <c r="K54" s="3">
        <f t="shared" si="4"/>
        <v>0</v>
      </c>
      <c r="L54" s="4">
        <v>0</v>
      </c>
      <c r="M54" s="4">
        <v>100</v>
      </c>
      <c r="N54" s="4">
        <v>100</v>
      </c>
      <c r="O54" s="4">
        <v>0</v>
      </c>
      <c r="P54" s="3">
        <f t="shared" si="7"/>
        <v>0</v>
      </c>
      <c r="Q54" s="4">
        <v>0</v>
      </c>
      <c r="R54" s="4">
        <v>100</v>
      </c>
      <c r="S54" s="4">
        <v>100</v>
      </c>
      <c r="T54" s="4">
        <v>0</v>
      </c>
      <c r="U54" s="3">
        <f t="shared" si="2"/>
        <v>0</v>
      </c>
      <c r="V54" s="5">
        <v>0</v>
      </c>
      <c r="W54" s="42"/>
    </row>
    <row r="55" spans="1:23" ht="51" customHeight="1" x14ac:dyDescent="0.25">
      <c r="A55" s="7" t="s">
        <v>68</v>
      </c>
      <c r="B55" s="3" t="s">
        <v>16</v>
      </c>
      <c r="C55" s="4">
        <v>75</v>
      </c>
      <c r="D55" s="4">
        <v>68</v>
      </c>
      <c r="E55" s="4">
        <v>20</v>
      </c>
      <c r="F55" s="3">
        <f t="shared" si="6"/>
        <v>7</v>
      </c>
      <c r="G55" s="4">
        <v>0</v>
      </c>
      <c r="H55" s="4">
        <v>100</v>
      </c>
      <c r="I55" s="4">
        <v>100</v>
      </c>
      <c r="J55" s="4">
        <v>0</v>
      </c>
      <c r="K55" s="3">
        <f t="shared" si="4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7"/>
        <v>0</v>
      </c>
      <c r="Q55" s="4">
        <v>0</v>
      </c>
      <c r="R55" s="4">
        <v>83</v>
      </c>
      <c r="S55" s="4">
        <v>100</v>
      </c>
      <c r="T55" s="4">
        <v>0</v>
      </c>
      <c r="U55" s="3">
        <f t="shared" si="2"/>
        <v>-17</v>
      </c>
      <c r="V55" s="5">
        <v>17</v>
      </c>
      <c r="W55" s="61" t="s">
        <v>115</v>
      </c>
    </row>
    <row r="56" spans="1:23" ht="38.25" customHeight="1" x14ac:dyDescent="0.25">
      <c r="A56" s="7" t="s">
        <v>69</v>
      </c>
      <c r="B56" s="3" t="s">
        <v>16</v>
      </c>
      <c r="C56" s="4">
        <v>75</v>
      </c>
      <c r="D56" s="4">
        <v>70</v>
      </c>
      <c r="E56" s="4">
        <v>10</v>
      </c>
      <c r="F56" s="3">
        <f t="shared" si="6"/>
        <v>5</v>
      </c>
      <c r="G56" s="4">
        <v>0</v>
      </c>
      <c r="H56" s="4">
        <v>100</v>
      </c>
      <c r="I56" s="4">
        <v>100</v>
      </c>
      <c r="J56" s="4">
        <v>0</v>
      </c>
      <c r="K56" s="3">
        <f t="shared" si="4"/>
        <v>0</v>
      </c>
      <c r="L56" s="4">
        <v>0</v>
      </c>
      <c r="M56" s="4">
        <v>100</v>
      </c>
      <c r="N56" s="4">
        <v>100</v>
      </c>
      <c r="O56" s="4">
        <v>0</v>
      </c>
      <c r="P56" s="3">
        <f t="shared" si="7"/>
        <v>0</v>
      </c>
      <c r="Q56" s="4">
        <v>0</v>
      </c>
      <c r="R56" s="4">
        <v>100</v>
      </c>
      <c r="S56" s="4">
        <v>100</v>
      </c>
      <c r="T56" s="4">
        <v>0</v>
      </c>
      <c r="U56" s="3">
        <f t="shared" si="2"/>
        <v>0</v>
      </c>
      <c r="V56" s="5">
        <v>0</v>
      </c>
      <c r="W56" s="42"/>
    </row>
    <row r="57" spans="1:23" ht="51" customHeight="1" x14ac:dyDescent="0.25">
      <c r="A57" s="7" t="s">
        <v>70</v>
      </c>
      <c r="B57" s="3" t="s">
        <v>16</v>
      </c>
      <c r="C57" s="4">
        <v>75</v>
      </c>
      <c r="D57" s="4">
        <v>70</v>
      </c>
      <c r="E57" s="4">
        <v>20</v>
      </c>
      <c r="F57" s="3">
        <f t="shared" si="6"/>
        <v>5</v>
      </c>
      <c r="G57" s="4">
        <v>0</v>
      </c>
      <c r="H57" s="4">
        <v>100</v>
      </c>
      <c r="I57" s="4">
        <v>100</v>
      </c>
      <c r="J57" s="4">
        <v>0</v>
      </c>
      <c r="K57" s="3">
        <f t="shared" si="4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7"/>
        <v>0</v>
      </c>
      <c r="Q57" s="4">
        <v>0</v>
      </c>
      <c r="R57" s="4">
        <v>100</v>
      </c>
      <c r="S57" s="4">
        <v>100</v>
      </c>
      <c r="T57" s="4">
        <v>0</v>
      </c>
      <c r="U57" s="3">
        <f t="shared" si="2"/>
        <v>0</v>
      </c>
      <c r="V57" s="5">
        <v>0</v>
      </c>
      <c r="W57" s="62"/>
    </row>
    <row r="58" spans="1:23" ht="38.25" customHeight="1" x14ac:dyDescent="0.25">
      <c r="A58" s="7" t="s">
        <v>71</v>
      </c>
      <c r="B58" s="3" t="s">
        <v>16</v>
      </c>
      <c r="C58" s="4">
        <v>75</v>
      </c>
      <c r="D58" s="4">
        <v>62</v>
      </c>
      <c r="E58" s="4">
        <v>20</v>
      </c>
      <c r="F58" s="3">
        <f t="shared" si="6"/>
        <v>13</v>
      </c>
      <c r="G58" s="4">
        <v>0</v>
      </c>
      <c r="H58" s="4">
        <v>100</v>
      </c>
      <c r="I58" s="4">
        <v>100</v>
      </c>
      <c r="J58" s="4">
        <v>0</v>
      </c>
      <c r="K58" s="3">
        <f t="shared" si="4"/>
        <v>0</v>
      </c>
      <c r="L58" s="4">
        <v>0</v>
      </c>
      <c r="M58" s="4">
        <v>100</v>
      </c>
      <c r="N58" s="4">
        <v>100</v>
      </c>
      <c r="O58" s="4">
        <v>0</v>
      </c>
      <c r="P58" s="3">
        <f t="shared" si="7"/>
        <v>0</v>
      </c>
      <c r="Q58" s="4">
        <v>0</v>
      </c>
      <c r="R58" s="4">
        <v>100</v>
      </c>
      <c r="S58" s="4">
        <v>100</v>
      </c>
      <c r="T58" s="4">
        <v>0</v>
      </c>
      <c r="U58" s="3">
        <f t="shared" si="2"/>
        <v>0</v>
      </c>
      <c r="V58" s="5">
        <v>0</v>
      </c>
      <c r="W58" s="42"/>
    </row>
    <row r="59" spans="1:23" ht="102" customHeight="1" x14ac:dyDescent="0.25">
      <c r="A59" s="7" t="s">
        <v>72</v>
      </c>
      <c r="B59" s="3" t="s">
        <v>16</v>
      </c>
      <c r="C59" s="4">
        <v>75</v>
      </c>
      <c r="D59" s="4">
        <v>65</v>
      </c>
      <c r="E59" s="4">
        <v>20</v>
      </c>
      <c r="F59" s="3">
        <f t="shared" si="6"/>
        <v>10</v>
      </c>
      <c r="G59" s="4">
        <v>0</v>
      </c>
      <c r="H59" s="4">
        <v>100</v>
      </c>
      <c r="I59" s="4">
        <v>100</v>
      </c>
      <c r="J59" s="4">
        <v>0</v>
      </c>
      <c r="K59" s="3">
        <f t="shared" si="4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7"/>
        <v>0</v>
      </c>
      <c r="Q59" s="4">
        <v>0</v>
      </c>
      <c r="R59" s="4">
        <v>100</v>
      </c>
      <c r="S59" s="4">
        <v>100</v>
      </c>
      <c r="T59" s="4">
        <v>0</v>
      </c>
      <c r="U59" s="3">
        <f t="shared" si="2"/>
        <v>0</v>
      </c>
      <c r="V59" s="5">
        <v>0</v>
      </c>
      <c r="W59" s="42"/>
    </row>
    <row r="60" spans="1:23" ht="38.25" customHeight="1" x14ac:dyDescent="0.25">
      <c r="A60" s="7" t="s">
        <v>73</v>
      </c>
      <c r="B60" s="3" t="s">
        <v>16</v>
      </c>
      <c r="C60" s="4">
        <v>75</v>
      </c>
      <c r="D60" s="4">
        <v>69</v>
      </c>
      <c r="E60" s="4">
        <v>20</v>
      </c>
      <c r="F60" s="3">
        <f t="shared" si="6"/>
        <v>6</v>
      </c>
      <c r="G60" s="4">
        <v>0</v>
      </c>
      <c r="H60" s="4">
        <v>100</v>
      </c>
      <c r="I60" s="4">
        <v>100</v>
      </c>
      <c r="J60" s="4">
        <v>0</v>
      </c>
      <c r="K60" s="3">
        <f t="shared" si="4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7"/>
        <v>0</v>
      </c>
      <c r="Q60" s="4">
        <v>0</v>
      </c>
      <c r="R60" s="4">
        <v>100</v>
      </c>
      <c r="S60" s="4">
        <v>100</v>
      </c>
      <c r="T60" s="4">
        <v>0</v>
      </c>
      <c r="U60" s="3">
        <f t="shared" si="2"/>
        <v>0</v>
      </c>
      <c r="V60" s="5">
        <v>0</v>
      </c>
      <c r="W60" s="42"/>
    </row>
    <row r="61" spans="1:23" ht="38.25" customHeight="1" x14ac:dyDescent="0.25">
      <c r="A61" s="7" t="s">
        <v>74</v>
      </c>
      <c r="B61" s="3" t="s">
        <v>16</v>
      </c>
      <c r="C61" s="4">
        <v>75</v>
      </c>
      <c r="D61" s="4">
        <v>68</v>
      </c>
      <c r="E61" s="4">
        <v>20</v>
      </c>
      <c r="F61" s="3">
        <f t="shared" si="6"/>
        <v>7</v>
      </c>
      <c r="G61" s="4">
        <v>0</v>
      </c>
      <c r="H61" s="4">
        <v>100</v>
      </c>
      <c r="I61" s="4">
        <v>100</v>
      </c>
      <c r="J61" s="4">
        <v>0</v>
      </c>
      <c r="K61" s="3">
        <f t="shared" si="4"/>
        <v>0</v>
      </c>
      <c r="L61" s="4">
        <v>0</v>
      </c>
      <c r="M61" s="4">
        <v>100</v>
      </c>
      <c r="N61" s="4">
        <v>100</v>
      </c>
      <c r="O61" s="4">
        <v>0</v>
      </c>
      <c r="P61" s="3">
        <f t="shared" si="7"/>
        <v>0</v>
      </c>
      <c r="Q61" s="4">
        <v>0</v>
      </c>
      <c r="R61" s="4">
        <v>100</v>
      </c>
      <c r="S61" s="4">
        <v>100</v>
      </c>
      <c r="T61" s="4">
        <v>0</v>
      </c>
      <c r="U61" s="3">
        <f t="shared" si="2"/>
        <v>0</v>
      </c>
      <c r="V61" s="5">
        <v>0</v>
      </c>
      <c r="W61" s="42"/>
    </row>
    <row r="62" spans="1:23" ht="51" customHeight="1" x14ac:dyDescent="0.25">
      <c r="A62" s="7" t="s">
        <v>75</v>
      </c>
      <c r="B62" s="3" t="s">
        <v>16</v>
      </c>
      <c r="C62" s="4">
        <v>75</v>
      </c>
      <c r="D62" s="4">
        <v>64</v>
      </c>
      <c r="E62" s="4">
        <v>20</v>
      </c>
      <c r="F62" s="3">
        <f t="shared" si="6"/>
        <v>11</v>
      </c>
      <c r="G62" s="4">
        <v>0</v>
      </c>
      <c r="H62" s="4">
        <v>100</v>
      </c>
      <c r="I62" s="4">
        <v>100</v>
      </c>
      <c r="J62" s="4">
        <v>0</v>
      </c>
      <c r="K62" s="3">
        <f t="shared" si="4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7"/>
        <v>0</v>
      </c>
      <c r="Q62" s="4">
        <v>0</v>
      </c>
      <c r="R62" s="4">
        <v>100</v>
      </c>
      <c r="S62" s="4">
        <v>100</v>
      </c>
      <c r="T62" s="4">
        <v>0</v>
      </c>
      <c r="U62" s="3">
        <f t="shared" si="2"/>
        <v>0</v>
      </c>
      <c r="V62" s="5">
        <v>0</v>
      </c>
      <c r="W62" s="58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paperSize="9" scale="57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6" ySplit="3" topLeftCell="G49" activePane="bottomRight" state="frozen"/>
      <selection pane="topRight" activeCell="G1" sqref="G1"/>
      <selection pane="bottomLeft" activeCell="A4" sqref="A4"/>
      <selection pane="bottomRight" activeCell="E51" sqref="E51"/>
    </sheetView>
  </sheetViews>
  <sheetFormatPr defaultColWidth="14.42578125" defaultRowHeight="15" customHeight="1" x14ac:dyDescent="0.25"/>
  <cols>
    <col min="1" max="1" width="34.140625" customWidth="1"/>
    <col min="2" max="3" width="6.7109375" customWidth="1"/>
    <col min="4" max="5" width="10.7109375" customWidth="1"/>
    <col min="6" max="6" width="14.140625" customWidth="1"/>
    <col min="7" max="7" width="15.5703125" customWidth="1"/>
    <col min="8" max="8" width="14.42578125" customWidth="1"/>
    <col min="9" max="26" width="8" customWidth="1"/>
  </cols>
  <sheetData>
    <row r="1" spans="1:26" ht="45" customHeight="1" x14ac:dyDescent="0.25">
      <c r="A1" s="206" t="s">
        <v>116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197" t="s">
        <v>1</v>
      </c>
      <c r="B2" s="198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181</v>
      </c>
    </row>
    <row r="3" spans="1:26" ht="61.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30" customHeight="1" x14ac:dyDescent="0.25">
      <c r="A4" s="207" t="s">
        <v>117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7" t="s">
        <v>15</v>
      </c>
      <c r="B5" s="18">
        <v>17</v>
      </c>
      <c r="C5" s="18">
        <v>17</v>
      </c>
      <c r="D5" s="18">
        <v>10</v>
      </c>
      <c r="E5" s="9">
        <f t="shared" ref="E5:E62" si="0">100-(C5/B5*100)</f>
        <v>0</v>
      </c>
      <c r="F5" s="18">
        <v>0</v>
      </c>
      <c r="G5" s="142">
        <v>0</v>
      </c>
      <c r="H5" s="153">
        <v>1</v>
      </c>
    </row>
    <row r="6" spans="1:26" ht="51" customHeight="1" x14ac:dyDescent="0.25">
      <c r="A6" s="7" t="s">
        <v>17</v>
      </c>
      <c r="B6" s="18">
        <v>54</v>
      </c>
      <c r="C6" s="18">
        <v>49</v>
      </c>
      <c r="D6" s="18">
        <v>10</v>
      </c>
      <c r="E6" s="19">
        <f t="shared" si="0"/>
        <v>9.2592592592592524</v>
      </c>
      <c r="F6" s="18">
        <v>0</v>
      </c>
      <c r="G6" s="170"/>
      <c r="H6" s="153">
        <v>1</v>
      </c>
    </row>
    <row r="7" spans="1:26" ht="38.25" customHeight="1" x14ac:dyDescent="0.25">
      <c r="A7" s="7" t="s">
        <v>18</v>
      </c>
      <c r="B7" s="18">
        <v>20</v>
      </c>
      <c r="C7" s="18">
        <v>20</v>
      </c>
      <c r="D7" s="18">
        <v>10</v>
      </c>
      <c r="E7" s="9">
        <f t="shared" si="0"/>
        <v>0</v>
      </c>
      <c r="F7" s="18">
        <v>0</v>
      </c>
      <c r="G7" s="142"/>
      <c r="H7" s="153">
        <v>1</v>
      </c>
    </row>
    <row r="8" spans="1:26" ht="38.25" customHeight="1" x14ac:dyDescent="0.25">
      <c r="A8" s="7" t="s">
        <v>90</v>
      </c>
      <c r="B8" s="18">
        <v>25</v>
      </c>
      <c r="C8" s="18">
        <v>19</v>
      </c>
      <c r="D8" s="18">
        <v>0</v>
      </c>
      <c r="E8" s="9">
        <f t="shared" si="0"/>
        <v>24</v>
      </c>
      <c r="F8" s="18">
        <v>24</v>
      </c>
      <c r="G8" s="140" t="s">
        <v>118</v>
      </c>
      <c r="H8" s="153">
        <v>1</v>
      </c>
    </row>
    <row r="9" spans="1:26" ht="38.25" customHeight="1" x14ac:dyDescent="0.25">
      <c r="A9" s="7" t="s">
        <v>20</v>
      </c>
      <c r="B9" s="18">
        <v>35</v>
      </c>
      <c r="C9" s="18">
        <v>35</v>
      </c>
      <c r="D9" s="18">
        <v>10</v>
      </c>
      <c r="E9" s="9">
        <f t="shared" si="0"/>
        <v>0</v>
      </c>
      <c r="F9" s="18">
        <v>0</v>
      </c>
      <c r="G9" s="142"/>
      <c r="H9" s="153">
        <v>1</v>
      </c>
    </row>
    <row r="10" spans="1:26" ht="38.25" customHeight="1" x14ac:dyDescent="0.25">
      <c r="A10" s="7" t="s">
        <v>91</v>
      </c>
      <c r="B10" s="18">
        <v>54</v>
      </c>
      <c r="C10" s="18">
        <v>51</v>
      </c>
      <c r="D10" s="18">
        <v>10</v>
      </c>
      <c r="E10" s="19">
        <f t="shared" si="0"/>
        <v>5.5555555555555571</v>
      </c>
      <c r="F10" s="18">
        <v>0</v>
      </c>
      <c r="G10" s="142"/>
      <c r="H10" s="153">
        <v>1</v>
      </c>
    </row>
    <row r="11" spans="1:26" ht="38.25" customHeight="1" x14ac:dyDescent="0.25">
      <c r="A11" s="7" t="s">
        <v>95</v>
      </c>
      <c r="B11" s="18">
        <v>48</v>
      </c>
      <c r="C11" s="18">
        <v>48</v>
      </c>
      <c r="D11" s="18">
        <v>10</v>
      </c>
      <c r="E11" s="9">
        <f t="shared" si="0"/>
        <v>0</v>
      </c>
      <c r="F11" s="18">
        <v>0</v>
      </c>
      <c r="G11" s="142"/>
      <c r="H11" s="153">
        <v>1</v>
      </c>
    </row>
    <row r="12" spans="1:26" ht="51" customHeight="1" x14ac:dyDescent="0.25">
      <c r="A12" s="7" t="s">
        <v>23</v>
      </c>
      <c r="B12" s="18">
        <v>56</v>
      </c>
      <c r="C12" s="18">
        <v>51</v>
      </c>
      <c r="D12" s="18">
        <v>10</v>
      </c>
      <c r="E12" s="9">
        <f t="shared" si="0"/>
        <v>8.9285714285714306</v>
      </c>
      <c r="F12" s="18">
        <v>0</v>
      </c>
      <c r="G12" s="171"/>
      <c r="H12" s="153">
        <v>1</v>
      </c>
    </row>
    <row r="13" spans="1:26" ht="51" customHeight="1" x14ac:dyDescent="0.25">
      <c r="A13" s="7" t="s">
        <v>24</v>
      </c>
      <c r="B13" s="18">
        <v>72</v>
      </c>
      <c r="C13" s="18">
        <v>70</v>
      </c>
      <c r="D13" s="18">
        <v>10</v>
      </c>
      <c r="E13" s="29">
        <f t="shared" si="0"/>
        <v>2.7777777777777857</v>
      </c>
      <c r="F13" s="18">
        <v>0</v>
      </c>
      <c r="G13" s="142"/>
      <c r="H13" s="153">
        <v>1</v>
      </c>
    </row>
    <row r="14" spans="1:26" ht="38.25" customHeight="1" x14ac:dyDescent="0.25">
      <c r="A14" s="7" t="s">
        <v>25</v>
      </c>
      <c r="B14" s="18">
        <v>15</v>
      </c>
      <c r="C14" s="18">
        <v>15</v>
      </c>
      <c r="D14" s="18">
        <v>0</v>
      </c>
      <c r="E14" s="9">
        <f t="shared" si="0"/>
        <v>0</v>
      </c>
      <c r="F14" s="18">
        <v>0</v>
      </c>
      <c r="G14" s="142"/>
      <c r="H14" s="153">
        <v>1</v>
      </c>
    </row>
    <row r="15" spans="1:26" ht="51" customHeight="1" x14ac:dyDescent="0.25">
      <c r="A15" s="7" t="s">
        <v>26</v>
      </c>
      <c r="B15" s="18">
        <v>61</v>
      </c>
      <c r="C15" s="18">
        <v>61</v>
      </c>
      <c r="D15" s="18">
        <v>10</v>
      </c>
      <c r="E15" s="9">
        <f t="shared" si="0"/>
        <v>0</v>
      </c>
      <c r="F15" s="18">
        <v>0</v>
      </c>
      <c r="G15" s="142"/>
      <c r="H15" s="153">
        <v>1</v>
      </c>
    </row>
    <row r="16" spans="1:26" ht="102" customHeight="1" x14ac:dyDescent="0.25">
      <c r="A16" s="7" t="s">
        <v>27</v>
      </c>
      <c r="B16" s="18">
        <v>83</v>
      </c>
      <c r="C16" s="18">
        <v>79</v>
      </c>
      <c r="D16" s="18">
        <v>10</v>
      </c>
      <c r="E16" s="9">
        <f t="shared" si="0"/>
        <v>4.819277108433738</v>
      </c>
      <c r="F16" s="18">
        <v>0</v>
      </c>
      <c r="G16" s="140"/>
      <c r="H16" s="153">
        <v>1</v>
      </c>
    </row>
    <row r="17" spans="1:8" ht="51" customHeight="1" x14ac:dyDescent="0.25">
      <c r="A17" s="7" t="s">
        <v>28</v>
      </c>
      <c r="B17" s="26">
        <v>16</v>
      </c>
      <c r="C17" s="26">
        <v>16</v>
      </c>
      <c r="D17" s="26">
        <v>10</v>
      </c>
      <c r="E17" s="9">
        <f t="shared" si="0"/>
        <v>0</v>
      </c>
      <c r="F17" s="26">
        <v>0</v>
      </c>
      <c r="G17" s="146"/>
      <c r="H17" s="153">
        <v>1</v>
      </c>
    </row>
    <row r="18" spans="1:8" ht="38.25" customHeight="1" x14ac:dyDescent="0.25">
      <c r="A18" s="7" t="s">
        <v>29</v>
      </c>
      <c r="B18" s="18">
        <v>17</v>
      </c>
      <c r="C18" s="18">
        <v>14</v>
      </c>
      <c r="D18" s="18">
        <v>10</v>
      </c>
      <c r="E18" s="19">
        <f t="shared" si="0"/>
        <v>17.64705882352942</v>
      </c>
      <c r="F18" s="18">
        <v>8</v>
      </c>
      <c r="G18" s="140" t="s">
        <v>119</v>
      </c>
      <c r="H18" s="153">
        <v>1</v>
      </c>
    </row>
    <row r="19" spans="1:8" ht="38.25" customHeight="1" x14ac:dyDescent="0.25">
      <c r="A19" s="7" t="s">
        <v>30</v>
      </c>
      <c r="B19" s="26">
        <v>36</v>
      </c>
      <c r="C19" s="26">
        <v>36</v>
      </c>
      <c r="D19" s="26">
        <v>10</v>
      </c>
      <c r="E19" s="19">
        <f t="shared" si="0"/>
        <v>0</v>
      </c>
      <c r="F19" s="26">
        <v>0</v>
      </c>
      <c r="G19" s="146"/>
      <c r="H19" s="153">
        <v>1</v>
      </c>
    </row>
    <row r="20" spans="1:8" ht="51" customHeight="1" x14ac:dyDescent="0.25">
      <c r="A20" s="7" t="s">
        <v>31</v>
      </c>
      <c r="B20" s="18">
        <v>48</v>
      </c>
      <c r="C20" s="18">
        <v>46</v>
      </c>
      <c r="D20" s="18">
        <v>10</v>
      </c>
      <c r="E20" s="19">
        <f t="shared" si="0"/>
        <v>4.1666666666666572</v>
      </c>
      <c r="F20" s="18">
        <v>0</v>
      </c>
      <c r="G20" s="140"/>
      <c r="H20" s="153">
        <v>1</v>
      </c>
    </row>
    <row r="21" spans="1:8" ht="51" customHeight="1" x14ac:dyDescent="0.25">
      <c r="A21" s="7" t="s">
        <v>32</v>
      </c>
      <c r="B21" s="9"/>
      <c r="C21" s="9"/>
      <c r="D21" s="9"/>
      <c r="E21" s="9" t="e">
        <f t="shared" si="0"/>
        <v>#DIV/0!</v>
      </c>
      <c r="F21" s="9"/>
      <c r="G21" s="10"/>
      <c r="H21" s="153">
        <v>1</v>
      </c>
    </row>
    <row r="22" spans="1:8" ht="51" customHeight="1" x14ac:dyDescent="0.25">
      <c r="A22" s="7" t="s">
        <v>33</v>
      </c>
      <c r="B22" s="9"/>
      <c r="C22" s="9"/>
      <c r="D22" s="9"/>
      <c r="E22" s="9" t="e">
        <f t="shared" si="0"/>
        <v>#DIV/0!</v>
      </c>
      <c r="F22" s="19"/>
      <c r="G22" s="142"/>
      <c r="H22" s="153">
        <v>1</v>
      </c>
    </row>
    <row r="23" spans="1:8" ht="38.25" customHeight="1" x14ac:dyDescent="0.25">
      <c r="A23" s="7" t="s">
        <v>34</v>
      </c>
      <c r="B23" s="26">
        <v>16</v>
      </c>
      <c r="C23" s="26">
        <v>16</v>
      </c>
      <c r="D23" s="26">
        <v>0</v>
      </c>
      <c r="E23" s="9">
        <f t="shared" si="0"/>
        <v>0</v>
      </c>
      <c r="F23" s="65">
        <v>0</v>
      </c>
      <c r="G23" s="145"/>
      <c r="H23" s="153">
        <v>1</v>
      </c>
    </row>
    <row r="24" spans="1:8" ht="51" customHeight="1" x14ac:dyDescent="0.25">
      <c r="A24" s="7" t="s">
        <v>35</v>
      </c>
      <c r="B24" s="18">
        <v>34</v>
      </c>
      <c r="C24" s="18">
        <v>33</v>
      </c>
      <c r="D24" s="18">
        <v>10</v>
      </c>
      <c r="E24" s="9">
        <f t="shared" si="0"/>
        <v>2.941176470588232</v>
      </c>
      <c r="F24" s="18">
        <v>0</v>
      </c>
      <c r="G24" s="140"/>
      <c r="H24" s="153">
        <v>1</v>
      </c>
    </row>
    <row r="25" spans="1:8" ht="38.25" customHeight="1" x14ac:dyDescent="0.25">
      <c r="A25" s="7" t="s">
        <v>36</v>
      </c>
      <c r="B25" s="18">
        <v>33</v>
      </c>
      <c r="C25" s="18">
        <v>33</v>
      </c>
      <c r="D25" s="18">
        <v>10</v>
      </c>
      <c r="E25" s="9">
        <f t="shared" si="0"/>
        <v>0</v>
      </c>
      <c r="F25" s="18">
        <v>0</v>
      </c>
      <c r="G25" s="140"/>
      <c r="H25" s="153">
        <v>1</v>
      </c>
    </row>
    <row r="26" spans="1:8" ht="38.25" customHeight="1" x14ac:dyDescent="0.25">
      <c r="A26" s="7" t="s">
        <v>38</v>
      </c>
      <c r="B26" s="18">
        <v>34</v>
      </c>
      <c r="C26" s="18">
        <v>34</v>
      </c>
      <c r="D26" s="18">
        <v>10</v>
      </c>
      <c r="E26" s="9">
        <f t="shared" si="0"/>
        <v>0</v>
      </c>
      <c r="F26" s="18">
        <v>0</v>
      </c>
      <c r="G26" s="140"/>
      <c r="H26" s="153">
        <v>1</v>
      </c>
    </row>
    <row r="27" spans="1:8" ht="45" customHeight="1" x14ac:dyDescent="0.25">
      <c r="A27" s="7" t="s">
        <v>39</v>
      </c>
      <c r="B27" s="26">
        <v>33</v>
      </c>
      <c r="C27" s="26">
        <v>33</v>
      </c>
      <c r="D27" s="26">
        <v>0</v>
      </c>
      <c r="E27" s="9">
        <f t="shared" si="0"/>
        <v>0</v>
      </c>
      <c r="F27" s="26">
        <v>0</v>
      </c>
      <c r="G27" s="146"/>
      <c r="H27" s="153">
        <v>1</v>
      </c>
    </row>
    <row r="28" spans="1:8" ht="38.25" customHeight="1" x14ac:dyDescent="0.25">
      <c r="A28" s="7" t="s">
        <v>41</v>
      </c>
      <c r="B28" s="9"/>
      <c r="C28" s="9"/>
      <c r="D28" s="9"/>
      <c r="E28" s="9" t="e">
        <f t="shared" si="0"/>
        <v>#DIV/0!</v>
      </c>
      <c r="F28" s="9"/>
      <c r="G28" s="140"/>
      <c r="H28" s="153"/>
    </row>
    <row r="29" spans="1:8" ht="38.25" customHeight="1" x14ac:dyDescent="0.25">
      <c r="A29" s="7" t="s">
        <v>42</v>
      </c>
      <c r="B29" s="18">
        <v>18</v>
      </c>
      <c r="C29" s="18">
        <v>18</v>
      </c>
      <c r="D29" s="18">
        <v>0</v>
      </c>
      <c r="E29" s="9">
        <f t="shared" si="0"/>
        <v>0</v>
      </c>
      <c r="F29" s="18">
        <v>0</v>
      </c>
      <c r="G29" s="140"/>
      <c r="H29" s="153">
        <v>1</v>
      </c>
    </row>
    <row r="30" spans="1:8" ht="38.25" customHeight="1" x14ac:dyDescent="0.25">
      <c r="A30" s="7" t="s">
        <v>43</v>
      </c>
      <c r="B30" s="18">
        <v>16</v>
      </c>
      <c r="C30" s="18">
        <v>16</v>
      </c>
      <c r="D30" s="18">
        <v>10</v>
      </c>
      <c r="E30" s="19">
        <f t="shared" si="0"/>
        <v>0</v>
      </c>
      <c r="F30" s="18">
        <v>0</v>
      </c>
      <c r="G30" s="140"/>
      <c r="H30" s="153">
        <v>1</v>
      </c>
    </row>
    <row r="31" spans="1:8" ht="38.25" customHeight="1" x14ac:dyDescent="0.25">
      <c r="A31" s="7" t="s">
        <v>44</v>
      </c>
      <c r="B31" s="18">
        <v>18</v>
      </c>
      <c r="C31" s="18">
        <v>17</v>
      </c>
      <c r="D31" s="18">
        <v>10</v>
      </c>
      <c r="E31" s="19">
        <f t="shared" si="0"/>
        <v>5.5555555555555571</v>
      </c>
      <c r="F31" s="18">
        <v>0</v>
      </c>
      <c r="G31" s="140"/>
      <c r="H31" s="153">
        <v>1</v>
      </c>
    </row>
    <row r="32" spans="1:8" ht="38.25" customHeight="1" x14ac:dyDescent="0.25">
      <c r="A32" s="7" t="s">
        <v>45</v>
      </c>
      <c r="B32" s="18">
        <v>14</v>
      </c>
      <c r="C32" s="18">
        <v>13</v>
      </c>
      <c r="D32" s="18">
        <v>10</v>
      </c>
      <c r="E32" s="9">
        <f t="shared" si="0"/>
        <v>7.1428571428571388</v>
      </c>
      <c r="F32" s="18">
        <v>0</v>
      </c>
      <c r="G32" s="140"/>
      <c r="H32" s="153">
        <v>1</v>
      </c>
    </row>
    <row r="33" spans="1:8" ht="38.25" customHeight="1" x14ac:dyDescent="0.25">
      <c r="A33" s="7" t="s">
        <v>46</v>
      </c>
      <c r="B33" s="18">
        <v>20</v>
      </c>
      <c r="C33" s="18">
        <v>18</v>
      </c>
      <c r="D33" s="18">
        <v>10</v>
      </c>
      <c r="E33" s="9">
        <f t="shared" si="0"/>
        <v>10</v>
      </c>
      <c r="F33" s="18">
        <v>0</v>
      </c>
      <c r="G33" s="10"/>
      <c r="H33" s="153">
        <v>1</v>
      </c>
    </row>
    <row r="34" spans="1:8" ht="102" customHeight="1" x14ac:dyDescent="0.25">
      <c r="A34" s="7" t="s">
        <v>47</v>
      </c>
      <c r="B34" s="18">
        <v>51</v>
      </c>
      <c r="C34" s="18">
        <v>47</v>
      </c>
      <c r="D34" s="18">
        <v>10</v>
      </c>
      <c r="E34" s="19">
        <f t="shared" si="0"/>
        <v>7.8431372549019613</v>
      </c>
      <c r="F34" s="18">
        <v>0</v>
      </c>
      <c r="G34" s="140"/>
      <c r="H34" s="153">
        <v>1</v>
      </c>
    </row>
    <row r="35" spans="1:8" ht="38.25" customHeight="1" x14ac:dyDescent="0.25">
      <c r="A35" s="7" t="s">
        <v>48</v>
      </c>
      <c r="B35" s="18">
        <v>19</v>
      </c>
      <c r="C35" s="18">
        <v>19</v>
      </c>
      <c r="D35" s="18">
        <v>10</v>
      </c>
      <c r="E35" s="9">
        <f t="shared" si="0"/>
        <v>0</v>
      </c>
      <c r="F35" s="18">
        <v>0</v>
      </c>
      <c r="G35" s="140"/>
      <c r="H35" s="153">
        <v>1</v>
      </c>
    </row>
    <row r="36" spans="1:8" ht="51" customHeight="1" x14ac:dyDescent="0.25">
      <c r="A36" s="7" t="s">
        <v>49</v>
      </c>
      <c r="B36" s="18">
        <v>19</v>
      </c>
      <c r="C36" s="18">
        <v>19</v>
      </c>
      <c r="D36" s="18">
        <v>10</v>
      </c>
      <c r="E36" s="9">
        <f t="shared" si="0"/>
        <v>0</v>
      </c>
      <c r="F36" s="18">
        <v>0</v>
      </c>
      <c r="G36" s="140"/>
      <c r="H36" s="153">
        <v>1</v>
      </c>
    </row>
    <row r="37" spans="1:8" ht="38.25" customHeight="1" x14ac:dyDescent="0.25">
      <c r="A37" s="7" t="s">
        <v>50</v>
      </c>
      <c r="B37" s="18">
        <v>33</v>
      </c>
      <c r="C37" s="18">
        <v>33</v>
      </c>
      <c r="D37" s="18">
        <v>10</v>
      </c>
      <c r="E37" s="19">
        <f t="shared" si="0"/>
        <v>0</v>
      </c>
      <c r="F37" s="18">
        <v>0</v>
      </c>
      <c r="G37" s="140"/>
      <c r="H37" s="153">
        <v>1</v>
      </c>
    </row>
    <row r="38" spans="1:8" ht="38.25" customHeight="1" x14ac:dyDescent="0.25">
      <c r="A38" s="7" t="s">
        <v>52</v>
      </c>
      <c r="B38" s="18">
        <v>49</v>
      </c>
      <c r="C38" s="18">
        <v>49</v>
      </c>
      <c r="D38" s="18">
        <v>10</v>
      </c>
      <c r="E38" s="9">
        <f t="shared" si="0"/>
        <v>0</v>
      </c>
      <c r="F38" s="18">
        <v>0</v>
      </c>
      <c r="G38" s="140"/>
      <c r="H38" s="153">
        <v>1</v>
      </c>
    </row>
    <row r="39" spans="1:8" ht="38.25" customHeight="1" x14ac:dyDescent="0.25">
      <c r="A39" s="7" t="s">
        <v>53</v>
      </c>
      <c r="B39" s="18">
        <v>36</v>
      </c>
      <c r="C39" s="18">
        <v>33</v>
      </c>
      <c r="D39" s="18">
        <v>10</v>
      </c>
      <c r="E39" s="9">
        <f t="shared" si="0"/>
        <v>8.3333333333333428</v>
      </c>
      <c r="F39" s="18">
        <v>0</v>
      </c>
      <c r="G39" s="140"/>
      <c r="H39" s="153">
        <v>1</v>
      </c>
    </row>
    <row r="40" spans="1:8" ht="51" customHeight="1" x14ac:dyDescent="0.25">
      <c r="A40" s="7" t="s">
        <v>54</v>
      </c>
      <c r="B40" s="18">
        <v>34</v>
      </c>
      <c r="C40" s="18">
        <v>31</v>
      </c>
      <c r="D40" s="18">
        <v>10</v>
      </c>
      <c r="E40" s="19">
        <f t="shared" si="0"/>
        <v>8.8235294117647101</v>
      </c>
      <c r="F40" s="18">
        <v>0</v>
      </c>
      <c r="G40" s="140"/>
      <c r="H40" s="153">
        <v>1</v>
      </c>
    </row>
    <row r="41" spans="1:8" ht="38.25" customHeight="1" x14ac:dyDescent="0.25">
      <c r="A41" s="7" t="s">
        <v>55</v>
      </c>
      <c r="B41" s="18">
        <v>96</v>
      </c>
      <c r="C41" s="18">
        <v>96</v>
      </c>
      <c r="D41" s="18">
        <v>10</v>
      </c>
      <c r="E41" s="9">
        <f t="shared" si="0"/>
        <v>0</v>
      </c>
      <c r="F41" s="18">
        <v>0</v>
      </c>
      <c r="G41" s="140"/>
      <c r="H41" s="153">
        <v>1</v>
      </c>
    </row>
    <row r="42" spans="1:8" ht="102" customHeight="1" x14ac:dyDescent="0.25">
      <c r="A42" s="7" t="s">
        <v>56</v>
      </c>
      <c r="B42" s="18">
        <v>37</v>
      </c>
      <c r="C42" s="18">
        <v>33</v>
      </c>
      <c r="D42" s="18">
        <v>10</v>
      </c>
      <c r="E42" s="19">
        <f t="shared" si="0"/>
        <v>10.810810810810807</v>
      </c>
      <c r="F42" s="18">
        <v>0</v>
      </c>
      <c r="G42" s="140"/>
      <c r="H42" s="153">
        <v>1</v>
      </c>
    </row>
    <row r="43" spans="1:8" ht="51" customHeight="1" x14ac:dyDescent="0.25">
      <c r="A43" s="7" t="s">
        <v>57</v>
      </c>
      <c r="B43" s="18">
        <v>48</v>
      </c>
      <c r="C43" s="18">
        <v>48</v>
      </c>
      <c r="D43" s="18">
        <v>0</v>
      </c>
      <c r="E43" s="9">
        <f t="shared" si="0"/>
        <v>0</v>
      </c>
      <c r="F43" s="18">
        <v>0</v>
      </c>
      <c r="G43" s="140"/>
      <c r="H43" s="153">
        <v>1</v>
      </c>
    </row>
    <row r="44" spans="1:8" ht="63.75" customHeight="1" x14ac:dyDescent="0.25">
      <c r="A44" s="7" t="s">
        <v>58</v>
      </c>
      <c r="B44" s="18">
        <v>60</v>
      </c>
      <c r="C44" s="18">
        <v>60</v>
      </c>
      <c r="D44" s="18">
        <v>10</v>
      </c>
      <c r="E44" s="9">
        <f t="shared" si="0"/>
        <v>0</v>
      </c>
      <c r="F44" s="18">
        <v>0</v>
      </c>
      <c r="G44" s="140"/>
      <c r="H44" s="153">
        <v>1</v>
      </c>
    </row>
    <row r="45" spans="1:8" ht="51" customHeight="1" x14ac:dyDescent="0.25">
      <c r="A45" s="7" t="s">
        <v>59</v>
      </c>
      <c r="B45" s="18">
        <v>16</v>
      </c>
      <c r="C45" s="18">
        <v>16</v>
      </c>
      <c r="D45" s="18">
        <v>10</v>
      </c>
      <c r="E45" s="9">
        <f t="shared" si="0"/>
        <v>0</v>
      </c>
      <c r="F45" s="18">
        <v>0</v>
      </c>
      <c r="G45" s="163"/>
      <c r="H45" s="153">
        <v>1</v>
      </c>
    </row>
    <row r="46" spans="1:8" ht="51" customHeight="1" x14ac:dyDescent="0.25">
      <c r="A46" s="7" t="s">
        <v>60</v>
      </c>
      <c r="B46" s="9"/>
      <c r="C46" s="9"/>
      <c r="D46" s="9"/>
      <c r="E46" s="9" t="e">
        <f t="shared" si="0"/>
        <v>#DIV/0!</v>
      </c>
      <c r="F46" s="9"/>
      <c r="G46" s="10"/>
      <c r="H46" s="153">
        <v>1</v>
      </c>
    </row>
    <row r="47" spans="1:8" ht="38.25" customHeight="1" x14ac:dyDescent="0.25">
      <c r="A47" s="7" t="s">
        <v>61</v>
      </c>
      <c r="B47" s="18">
        <v>40</v>
      </c>
      <c r="C47" s="18">
        <v>40</v>
      </c>
      <c r="D47" s="18">
        <v>10</v>
      </c>
      <c r="E47" s="19">
        <f t="shared" si="0"/>
        <v>0</v>
      </c>
      <c r="F47" s="18">
        <v>0</v>
      </c>
      <c r="G47" s="140"/>
      <c r="H47" s="153">
        <v>1</v>
      </c>
    </row>
    <row r="48" spans="1:8" ht="51" customHeight="1" x14ac:dyDescent="0.25">
      <c r="A48" s="7" t="s">
        <v>62</v>
      </c>
      <c r="B48" s="18">
        <v>34</v>
      </c>
      <c r="C48" s="18">
        <v>34</v>
      </c>
      <c r="D48" s="18">
        <v>10</v>
      </c>
      <c r="E48" s="9">
        <f t="shared" si="0"/>
        <v>0</v>
      </c>
      <c r="F48" s="18">
        <v>0</v>
      </c>
      <c r="G48" s="140"/>
      <c r="H48" s="153">
        <v>1</v>
      </c>
    </row>
    <row r="49" spans="1:10" ht="38.25" customHeight="1" x14ac:dyDescent="0.25">
      <c r="A49" s="7" t="s">
        <v>63</v>
      </c>
      <c r="B49" s="18">
        <v>34</v>
      </c>
      <c r="C49" s="18">
        <v>34</v>
      </c>
      <c r="D49" s="18">
        <v>0</v>
      </c>
      <c r="E49" s="9">
        <f t="shared" si="0"/>
        <v>0</v>
      </c>
      <c r="F49" s="18">
        <v>0</v>
      </c>
      <c r="G49" s="10"/>
      <c r="H49" s="153">
        <v>1</v>
      </c>
    </row>
    <row r="50" spans="1:10" ht="38.25" customHeight="1" x14ac:dyDescent="0.25">
      <c r="A50" s="7" t="s">
        <v>64</v>
      </c>
      <c r="B50" s="18">
        <v>16</v>
      </c>
      <c r="C50" s="18">
        <v>15</v>
      </c>
      <c r="D50" s="18">
        <v>10</v>
      </c>
      <c r="E50" s="9">
        <f t="shared" si="0"/>
        <v>6.25</v>
      </c>
      <c r="F50" s="18">
        <v>0</v>
      </c>
      <c r="G50" s="140"/>
      <c r="H50" s="153">
        <v>1</v>
      </c>
    </row>
    <row r="51" spans="1:10" ht="38.25" customHeight="1" x14ac:dyDescent="0.25">
      <c r="A51" s="7" t="s">
        <v>65</v>
      </c>
      <c r="B51" s="18">
        <v>87</v>
      </c>
      <c r="C51" s="18">
        <v>73</v>
      </c>
      <c r="D51" s="18">
        <v>10</v>
      </c>
      <c r="E51" s="29">
        <f t="shared" si="0"/>
        <v>16.091954022988503</v>
      </c>
      <c r="F51" s="18">
        <v>6</v>
      </c>
      <c r="G51" s="140" t="s">
        <v>114</v>
      </c>
      <c r="H51" s="153">
        <v>1</v>
      </c>
    </row>
    <row r="52" spans="1:10" ht="51" customHeight="1" x14ac:dyDescent="0.25">
      <c r="A52" s="7" t="s">
        <v>66</v>
      </c>
      <c r="B52" s="18">
        <v>54</v>
      </c>
      <c r="C52" s="18">
        <v>54</v>
      </c>
      <c r="D52" s="18">
        <v>10</v>
      </c>
      <c r="E52" s="9">
        <f t="shared" si="0"/>
        <v>0</v>
      </c>
      <c r="F52" s="18">
        <v>0</v>
      </c>
      <c r="G52" s="140"/>
      <c r="H52" s="153">
        <v>1</v>
      </c>
    </row>
    <row r="53" spans="1:10" ht="38.25" customHeight="1" x14ac:dyDescent="0.25">
      <c r="A53" s="7" t="s">
        <v>67</v>
      </c>
      <c r="B53" s="18">
        <v>60</v>
      </c>
      <c r="C53" s="18">
        <v>60</v>
      </c>
      <c r="D53" s="18">
        <v>10</v>
      </c>
      <c r="E53" s="19">
        <f t="shared" si="0"/>
        <v>0</v>
      </c>
      <c r="F53" s="18">
        <v>0</v>
      </c>
      <c r="G53" s="140"/>
      <c r="H53" s="153">
        <v>1</v>
      </c>
    </row>
    <row r="54" spans="1:10" ht="51" customHeight="1" x14ac:dyDescent="0.25">
      <c r="A54" s="7" t="s">
        <v>68</v>
      </c>
      <c r="B54" s="18">
        <v>60</v>
      </c>
      <c r="C54" s="18">
        <v>54</v>
      </c>
      <c r="D54" s="18">
        <v>10</v>
      </c>
      <c r="E54" s="19">
        <f t="shared" si="0"/>
        <v>10</v>
      </c>
      <c r="F54" s="18">
        <v>0</v>
      </c>
      <c r="G54" s="140"/>
      <c r="H54" s="153">
        <v>1</v>
      </c>
    </row>
    <row r="55" spans="1:10" ht="38.25" customHeight="1" x14ac:dyDescent="0.25">
      <c r="A55" s="7" t="s">
        <v>69</v>
      </c>
      <c r="B55" s="18">
        <v>34</v>
      </c>
      <c r="C55" s="18">
        <v>34</v>
      </c>
      <c r="D55" s="18">
        <v>0</v>
      </c>
      <c r="E55" s="9">
        <f t="shared" si="0"/>
        <v>0</v>
      </c>
      <c r="F55" s="18">
        <v>0</v>
      </c>
      <c r="G55" s="10"/>
      <c r="H55" s="153">
        <v>1</v>
      </c>
    </row>
    <row r="56" spans="1:10" ht="51" customHeight="1" x14ac:dyDescent="0.25">
      <c r="A56" s="7" t="s">
        <v>70</v>
      </c>
      <c r="B56" s="18">
        <v>15</v>
      </c>
      <c r="C56" s="18">
        <v>15</v>
      </c>
      <c r="D56" s="18">
        <v>10</v>
      </c>
      <c r="E56" s="9">
        <f t="shared" si="0"/>
        <v>0</v>
      </c>
      <c r="F56" s="18">
        <v>0</v>
      </c>
      <c r="G56" s="140"/>
      <c r="H56" s="153">
        <v>1</v>
      </c>
    </row>
    <row r="57" spans="1:10" ht="38.25" customHeight="1" x14ac:dyDescent="0.25">
      <c r="A57" s="7" t="s">
        <v>71</v>
      </c>
      <c r="B57" s="18">
        <v>71</v>
      </c>
      <c r="C57" s="18">
        <v>70</v>
      </c>
      <c r="D57" s="18">
        <v>10</v>
      </c>
      <c r="E57" s="19">
        <f t="shared" si="0"/>
        <v>1.4084507042253449</v>
      </c>
      <c r="F57" s="18">
        <v>0</v>
      </c>
      <c r="G57" s="140"/>
      <c r="H57" s="153">
        <v>1</v>
      </c>
    </row>
    <row r="58" spans="1:10" ht="102" customHeight="1" x14ac:dyDescent="0.25">
      <c r="A58" s="7" t="s">
        <v>72</v>
      </c>
      <c r="B58" s="18">
        <v>48</v>
      </c>
      <c r="C58" s="18">
        <v>48</v>
      </c>
      <c r="D58" s="18">
        <v>10</v>
      </c>
      <c r="E58" s="19">
        <f t="shared" si="0"/>
        <v>0</v>
      </c>
      <c r="F58" s="18">
        <v>0</v>
      </c>
      <c r="G58" s="140"/>
      <c r="H58" s="153">
        <v>1</v>
      </c>
    </row>
    <row r="59" spans="1:10" ht="38.25" customHeight="1" x14ac:dyDescent="0.25">
      <c r="A59" s="7" t="s">
        <v>121</v>
      </c>
      <c r="B59" s="18">
        <v>34</v>
      </c>
      <c r="C59" s="18">
        <v>34</v>
      </c>
      <c r="D59" s="18">
        <v>10</v>
      </c>
      <c r="E59" s="19">
        <f t="shared" si="0"/>
        <v>0</v>
      </c>
      <c r="F59" s="18">
        <v>0</v>
      </c>
      <c r="G59" s="140"/>
      <c r="H59" s="153">
        <v>1</v>
      </c>
    </row>
    <row r="60" spans="1:10" ht="38.25" customHeight="1" x14ac:dyDescent="0.25">
      <c r="A60" s="7" t="s">
        <v>74</v>
      </c>
      <c r="B60" s="66">
        <v>15</v>
      </c>
      <c r="C60" s="18">
        <v>15</v>
      </c>
      <c r="D60" s="8">
        <v>10</v>
      </c>
      <c r="E60" s="19">
        <f t="shared" si="0"/>
        <v>0</v>
      </c>
      <c r="F60" s="18">
        <v>0</v>
      </c>
      <c r="G60" s="140"/>
      <c r="H60" s="153">
        <v>1</v>
      </c>
    </row>
    <row r="61" spans="1:10" ht="51" customHeight="1" x14ac:dyDescent="0.25">
      <c r="A61" s="7" t="s">
        <v>75</v>
      </c>
      <c r="B61" s="18">
        <v>34</v>
      </c>
      <c r="C61" s="18">
        <v>34</v>
      </c>
      <c r="D61" s="18">
        <v>10</v>
      </c>
      <c r="E61" s="19">
        <f t="shared" si="0"/>
        <v>0</v>
      </c>
      <c r="F61" s="18">
        <v>0</v>
      </c>
      <c r="G61" s="140"/>
      <c r="H61" s="153">
        <v>1</v>
      </c>
    </row>
    <row r="62" spans="1:10" ht="19.5" customHeight="1" x14ac:dyDescent="0.25">
      <c r="A62" s="47" t="s">
        <v>87</v>
      </c>
      <c r="B62" s="48">
        <f t="shared" ref="B62:C62" si="1">SUM(B5:B61)</f>
        <v>2027</v>
      </c>
      <c r="C62" s="48">
        <f t="shared" si="1"/>
        <v>1956</v>
      </c>
      <c r="D62" s="48"/>
      <c r="E62" s="19">
        <f t="shared" si="0"/>
        <v>3.5027133695115964</v>
      </c>
      <c r="F62" s="48"/>
      <c r="G62" s="172"/>
      <c r="H62" s="173"/>
    </row>
    <row r="63" spans="1:10" ht="15.75" customHeight="1" x14ac:dyDescent="0.25">
      <c r="A63" s="68"/>
      <c r="B63" s="33"/>
      <c r="C63" s="33"/>
      <c r="D63" s="69"/>
      <c r="E63" s="70"/>
      <c r="H63" s="174"/>
    </row>
    <row r="64" spans="1:10" ht="15.75" customHeight="1" x14ac:dyDescent="0.25">
      <c r="B64" s="30"/>
      <c r="C64" s="30"/>
      <c r="D64" s="30"/>
      <c r="J64" s="12" t="s">
        <v>51</v>
      </c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rintOptions horizontalCentered="1"/>
  <pageMargins left="0.31496062992125984" right="0.31496062992125984" top="0.35433070866141736" bottom="0.35433070866141736" header="0" footer="0"/>
  <pageSetup scale="7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6" ySplit="3" topLeftCell="G61" activePane="bottomRight" state="frozen"/>
      <selection pane="topRight" activeCell="G1" sqref="G1"/>
      <selection pane="bottomLeft" activeCell="A4" sqref="A4"/>
      <selection pane="bottomRight" activeCell="G6" sqref="G6"/>
    </sheetView>
  </sheetViews>
  <sheetFormatPr defaultColWidth="14.42578125" defaultRowHeight="15" customHeight="1" x14ac:dyDescent="0.25"/>
  <cols>
    <col min="1" max="1" width="28.7109375" customWidth="1"/>
    <col min="2" max="3" width="8.7109375" customWidth="1"/>
    <col min="4" max="6" width="12.7109375" customWidth="1"/>
    <col min="7" max="7" width="20.7109375" customWidth="1"/>
    <col min="8" max="8" width="14.42578125" customWidth="1"/>
    <col min="9" max="26" width="8" customWidth="1"/>
  </cols>
  <sheetData>
    <row r="1" spans="1:26" ht="45" customHeight="1" x14ac:dyDescent="0.25">
      <c r="A1" s="206" t="s">
        <v>88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1</v>
      </c>
      <c r="B2" s="211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26" t="s">
        <v>182</v>
      </c>
    </row>
    <row r="3" spans="1:26" ht="46.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26"/>
    </row>
    <row r="4" spans="1:26" ht="30" customHeight="1" x14ac:dyDescent="0.25">
      <c r="A4" s="227" t="s">
        <v>122</v>
      </c>
      <c r="B4" s="228"/>
      <c r="C4" s="228"/>
      <c r="D4" s="228"/>
      <c r="E4" s="228"/>
      <c r="F4" s="228"/>
      <c r="G4" s="228"/>
      <c r="H4" s="22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43" t="s">
        <v>15</v>
      </c>
      <c r="B5" s="9"/>
      <c r="C5" s="9"/>
      <c r="D5" s="9"/>
      <c r="E5" s="9" t="e">
        <f t="shared" ref="E5:E62" si="0">100-(C5/B5*100)</f>
        <v>#DIV/0!</v>
      </c>
      <c r="F5" s="9"/>
      <c r="G5" s="141"/>
      <c r="H5" s="152"/>
    </row>
    <row r="6" spans="1:26" ht="51" customHeight="1" x14ac:dyDescent="0.25">
      <c r="A6" s="51" t="s">
        <v>17</v>
      </c>
      <c r="B6" s="9"/>
      <c r="C6" s="9"/>
      <c r="D6" s="9"/>
      <c r="E6" s="9" t="e">
        <f t="shared" si="0"/>
        <v>#DIV/0!</v>
      </c>
      <c r="F6" s="9"/>
      <c r="G6" s="140"/>
      <c r="H6" s="152"/>
    </row>
    <row r="7" spans="1:26" ht="38.25" customHeight="1" x14ac:dyDescent="0.25">
      <c r="A7" s="51" t="s">
        <v>18</v>
      </c>
      <c r="B7" s="9"/>
      <c r="C7" s="9"/>
      <c r="D7" s="9"/>
      <c r="E7" s="9" t="e">
        <f t="shared" si="0"/>
        <v>#DIV/0!</v>
      </c>
      <c r="F7" s="9"/>
      <c r="G7" s="140"/>
      <c r="H7" s="152"/>
    </row>
    <row r="8" spans="1:26" ht="38.25" customHeight="1" x14ac:dyDescent="0.25">
      <c r="A8" s="43" t="s">
        <v>90</v>
      </c>
      <c r="B8" s="9"/>
      <c r="C8" s="9"/>
      <c r="D8" s="9"/>
      <c r="E8" s="9" t="e">
        <f t="shared" si="0"/>
        <v>#DIV/0!</v>
      </c>
      <c r="F8" s="9"/>
      <c r="G8" s="140"/>
      <c r="H8" s="152"/>
    </row>
    <row r="9" spans="1:26" ht="38.25" customHeight="1" x14ac:dyDescent="0.25">
      <c r="A9" s="51" t="s">
        <v>20</v>
      </c>
      <c r="B9" s="9"/>
      <c r="C9" s="9"/>
      <c r="D9" s="9"/>
      <c r="E9" s="24" t="e">
        <f t="shared" si="0"/>
        <v>#DIV/0!</v>
      </c>
      <c r="F9" s="9"/>
      <c r="G9" s="140"/>
      <c r="H9" s="152"/>
    </row>
    <row r="10" spans="1:26" ht="38.25" customHeight="1" x14ac:dyDescent="0.25">
      <c r="A10" s="43" t="s">
        <v>91</v>
      </c>
      <c r="B10" s="9"/>
      <c r="C10" s="9"/>
      <c r="D10" s="9"/>
      <c r="E10" s="19" t="e">
        <f t="shared" si="0"/>
        <v>#DIV/0!</v>
      </c>
      <c r="F10" s="9"/>
      <c r="G10" s="140"/>
      <c r="H10" s="152"/>
    </row>
    <row r="11" spans="1:26" ht="38.25" customHeight="1" x14ac:dyDescent="0.25">
      <c r="A11" s="51" t="s">
        <v>95</v>
      </c>
      <c r="B11" s="9"/>
      <c r="C11" s="9"/>
      <c r="D11" s="9"/>
      <c r="E11" s="9" t="e">
        <f t="shared" si="0"/>
        <v>#DIV/0!</v>
      </c>
      <c r="F11" s="9"/>
      <c r="G11" s="140"/>
      <c r="H11" s="152"/>
    </row>
    <row r="12" spans="1:26" ht="51" customHeight="1" x14ac:dyDescent="0.25">
      <c r="A12" s="51" t="s">
        <v>23</v>
      </c>
      <c r="B12" s="9"/>
      <c r="C12" s="9"/>
      <c r="D12" s="9"/>
      <c r="E12" s="9" t="e">
        <f t="shared" si="0"/>
        <v>#DIV/0!</v>
      </c>
      <c r="F12" s="9"/>
      <c r="G12" s="10"/>
      <c r="H12" s="152"/>
    </row>
    <row r="13" spans="1:26" ht="51" customHeight="1" x14ac:dyDescent="0.25">
      <c r="A13" s="51" t="s">
        <v>24</v>
      </c>
      <c r="B13" s="9"/>
      <c r="C13" s="9"/>
      <c r="D13" s="9"/>
      <c r="E13" s="19" t="e">
        <f t="shared" si="0"/>
        <v>#DIV/0!</v>
      </c>
      <c r="F13" s="9"/>
      <c r="G13" s="140"/>
      <c r="H13" s="152"/>
    </row>
    <row r="14" spans="1:26" ht="38.25" customHeight="1" x14ac:dyDescent="0.25">
      <c r="A14" s="51" t="s">
        <v>25</v>
      </c>
      <c r="B14" s="9"/>
      <c r="C14" s="9"/>
      <c r="D14" s="9"/>
      <c r="E14" s="9" t="e">
        <f t="shared" si="0"/>
        <v>#DIV/0!</v>
      </c>
      <c r="F14" s="9"/>
      <c r="G14" s="140"/>
      <c r="H14" s="152"/>
    </row>
    <row r="15" spans="1:26" ht="51" customHeight="1" x14ac:dyDescent="0.25">
      <c r="A15" s="51" t="s">
        <v>26</v>
      </c>
      <c r="B15" s="9"/>
      <c r="C15" s="9"/>
      <c r="D15" s="9"/>
      <c r="E15" s="9" t="e">
        <f t="shared" si="0"/>
        <v>#DIV/0!</v>
      </c>
      <c r="F15" s="9"/>
      <c r="G15" s="140"/>
      <c r="H15" s="152"/>
    </row>
    <row r="16" spans="1:26" ht="102" customHeight="1" x14ac:dyDescent="0.25">
      <c r="A16" s="51" t="s">
        <v>27</v>
      </c>
      <c r="B16" s="9"/>
      <c r="C16" s="9"/>
      <c r="D16" s="9"/>
      <c r="E16" s="19" t="e">
        <f t="shared" si="0"/>
        <v>#DIV/0!</v>
      </c>
      <c r="F16" s="9"/>
      <c r="G16" s="140"/>
      <c r="H16" s="152"/>
    </row>
    <row r="17" spans="1:8" ht="51" customHeight="1" x14ac:dyDescent="0.25">
      <c r="A17" s="51" t="s">
        <v>28</v>
      </c>
      <c r="B17" s="35"/>
      <c r="C17" s="35"/>
      <c r="D17" s="35"/>
      <c r="E17" s="9" t="e">
        <f t="shared" si="0"/>
        <v>#DIV/0!</v>
      </c>
      <c r="F17" s="35"/>
      <c r="G17" s="146"/>
      <c r="H17" s="152"/>
    </row>
    <row r="18" spans="1:8" ht="38.25" customHeight="1" x14ac:dyDescent="0.25">
      <c r="A18" s="51" t="s">
        <v>29</v>
      </c>
      <c r="B18" s="9"/>
      <c r="C18" s="9"/>
      <c r="D18" s="9"/>
      <c r="E18" s="19" t="e">
        <f t="shared" si="0"/>
        <v>#DIV/0!</v>
      </c>
      <c r="F18" s="9"/>
      <c r="G18" s="140"/>
      <c r="H18" s="152"/>
    </row>
    <row r="19" spans="1:8" ht="38.25" customHeight="1" x14ac:dyDescent="0.25">
      <c r="A19" s="43" t="s">
        <v>30</v>
      </c>
      <c r="B19" s="35"/>
      <c r="C19" s="35"/>
      <c r="D19" s="35"/>
      <c r="E19" s="9" t="e">
        <f t="shared" si="0"/>
        <v>#DIV/0!</v>
      </c>
      <c r="F19" s="35"/>
      <c r="G19" s="146"/>
      <c r="H19" s="152"/>
    </row>
    <row r="20" spans="1:8" ht="51" customHeight="1" x14ac:dyDescent="0.25">
      <c r="A20" s="51" t="s">
        <v>31</v>
      </c>
      <c r="B20" s="9"/>
      <c r="C20" s="9"/>
      <c r="D20" s="9"/>
      <c r="E20" s="9" t="e">
        <f t="shared" si="0"/>
        <v>#DIV/0!</v>
      </c>
      <c r="F20" s="9"/>
      <c r="G20" s="140"/>
      <c r="H20" s="152"/>
    </row>
    <row r="21" spans="1:8" ht="51" customHeight="1" x14ac:dyDescent="0.25">
      <c r="A21" s="51" t="s">
        <v>32</v>
      </c>
      <c r="B21" s="9"/>
      <c r="C21" s="9"/>
      <c r="D21" s="9"/>
      <c r="E21" s="9" t="e">
        <f t="shared" si="0"/>
        <v>#DIV/0!</v>
      </c>
      <c r="F21" s="9"/>
      <c r="G21" s="10"/>
      <c r="H21" s="152"/>
    </row>
    <row r="22" spans="1:8" ht="51" customHeight="1" x14ac:dyDescent="0.25">
      <c r="A22" s="51" t="s">
        <v>33</v>
      </c>
      <c r="B22" s="18">
        <v>44</v>
      </c>
      <c r="C22" s="18">
        <v>41</v>
      </c>
      <c r="D22" s="18">
        <v>10</v>
      </c>
      <c r="E22" s="29">
        <f t="shared" si="0"/>
        <v>6.8181818181818272</v>
      </c>
      <c r="F22" s="29">
        <v>0</v>
      </c>
      <c r="G22" s="142"/>
      <c r="H22" s="155">
        <v>1</v>
      </c>
    </row>
    <row r="23" spans="1:8" ht="38.25" customHeight="1" x14ac:dyDescent="0.25">
      <c r="A23" s="51" t="s">
        <v>34</v>
      </c>
      <c r="B23" s="35"/>
      <c r="C23" s="35"/>
      <c r="D23" s="35"/>
      <c r="E23" s="9" t="e">
        <f t="shared" si="0"/>
        <v>#DIV/0!</v>
      </c>
      <c r="F23" s="45"/>
      <c r="G23" s="145"/>
      <c r="H23" s="152"/>
    </row>
    <row r="24" spans="1:8" ht="51" customHeight="1" x14ac:dyDescent="0.25">
      <c r="A24" s="51" t="s">
        <v>35</v>
      </c>
      <c r="B24" s="9"/>
      <c r="C24" s="9"/>
      <c r="D24" s="9"/>
      <c r="E24" s="9" t="e">
        <f t="shared" si="0"/>
        <v>#DIV/0!</v>
      </c>
      <c r="F24" s="9"/>
      <c r="G24" s="140"/>
      <c r="H24" s="152"/>
    </row>
    <row r="25" spans="1:8" ht="38.25" customHeight="1" x14ac:dyDescent="0.25">
      <c r="A25" s="51" t="s">
        <v>36</v>
      </c>
      <c r="B25" s="9"/>
      <c r="C25" s="9"/>
      <c r="D25" s="9"/>
      <c r="E25" s="9" t="e">
        <f t="shared" si="0"/>
        <v>#DIV/0!</v>
      </c>
      <c r="F25" s="9"/>
      <c r="G25" s="140"/>
      <c r="H25" s="152"/>
    </row>
    <row r="26" spans="1:8" ht="38.25" customHeight="1" x14ac:dyDescent="0.25">
      <c r="A26" s="51" t="s">
        <v>38</v>
      </c>
      <c r="B26" s="9"/>
      <c r="C26" s="9"/>
      <c r="D26" s="9"/>
      <c r="E26" s="9" t="e">
        <f t="shared" si="0"/>
        <v>#DIV/0!</v>
      </c>
      <c r="F26" s="9"/>
      <c r="G26" s="140"/>
      <c r="H26" s="152"/>
    </row>
    <row r="27" spans="1:8" ht="38.25" customHeight="1" x14ac:dyDescent="0.25">
      <c r="A27" s="51" t="s">
        <v>39</v>
      </c>
      <c r="B27" s="35"/>
      <c r="C27" s="35"/>
      <c r="D27" s="35"/>
      <c r="E27" s="9" t="e">
        <f t="shared" si="0"/>
        <v>#DIV/0!</v>
      </c>
      <c r="F27" s="35"/>
      <c r="G27" s="146"/>
      <c r="H27" s="152"/>
    </row>
    <row r="28" spans="1:8" ht="38.25" customHeight="1" x14ac:dyDescent="0.25">
      <c r="A28" s="51" t="s">
        <v>41</v>
      </c>
      <c r="B28" s="9"/>
      <c r="C28" s="9"/>
      <c r="D28" s="9"/>
      <c r="E28" s="9" t="e">
        <f t="shared" si="0"/>
        <v>#DIV/0!</v>
      </c>
      <c r="F28" s="9"/>
      <c r="G28" s="140"/>
      <c r="H28" s="152"/>
    </row>
    <row r="29" spans="1:8" ht="38.25" customHeight="1" x14ac:dyDescent="0.25">
      <c r="A29" s="51" t="s">
        <v>42</v>
      </c>
      <c r="B29" s="9"/>
      <c r="C29" s="9"/>
      <c r="D29" s="9"/>
      <c r="E29" s="9" t="e">
        <f t="shared" si="0"/>
        <v>#DIV/0!</v>
      </c>
      <c r="F29" s="9"/>
      <c r="G29" s="10"/>
      <c r="H29" s="152"/>
    </row>
    <row r="30" spans="1:8" ht="38.25" customHeight="1" x14ac:dyDescent="0.25">
      <c r="A30" s="51" t="s">
        <v>43</v>
      </c>
      <c r="B30" s="9"/>
      <c r="C30" s="9"/>
      <c r="D30" s="9"/>
      <c r="E30" s="9" t="e">
        <f t="shared" si="0"/>
        <v>#DIV/0!</v>
      </c>
      <c r="F30" s="9"/>
      <c r="G30" s="140"/>
      <c r="H30" s="152"/>
    </row>
    <row r="31" spans="1:8" ht="38.25" customHeight="1" x14ac:dyDescent="0.25">
      <c r="A31" s="51" t="s">
        <v>44</v>
      </c>
      <c r="B31" s="9"/>
      <c r="C31" s="9"/>
      <c r="D31" s="9"/>
      <c r="E31" s="9" t="e">
        <f t="shared" si="0"/>
        <v>#DIV/0!</v>
      </c>
      <c r="F31" s="9"/>
      <c r="G31" s="141"/>
      <c r="H31" s="152"/>
    </row>
    <row r="32" spans="1:8" ht="38.25" customHeight="1" x14ac:dyDescent="0.25">
      <c r="A32" s="51" t="s">
        <v>45</v>
      </c>
      <c r="B32" s="9"/>
      <c r="C32" s="9"/>
      <c r="D32" s="9"/>
      <c r="E32" s="9" t="e">
        <f t="shared" si="0"/>
        <v>#DIV/0!</v>
      </c>
      <c r="F32" s="9"/>
      <c r="G32" s="140"/>
      <c r="H32" s="152"/>
    </row>
    <row r="33" spans="1:8" ht="38.25" customHeight="1" x14ac:dyDescent="0.25">
      <c r="A33" s="51" t="s">
        <v>46</v>
      </c>
      <c r="B33" s="9"/>
      <c r="C33" s="9"/>
      <c r="D33" s="9"/>
      <c r="E33" s="9" t="e">
        <f t="shared" si="0"/>
        <v>#DIV/0!</v>
      </c>
      <c r="F33" s="9"/>
      <c r="G33" s="10"/>
      <c r="H33" s="152"/>
    </row>
    <row r="34" spans="1:8" ht="102" customHeight="1" x14ac:dyDescent="0.25">
      <c r="A34" s="51" t="s">
        <v>47</v>
      </c>
      <c r="B34" s="9"/>
      <c r="C34" s="9"/>
      <c r="D34" s="9"/>
      <c r="E34" s="9" t="e">
        <f t="shared" si="0"/>
        <v>#DIV/0!</v>
      </c>
      <c r="F34" s="9"/>
      <c r="G34" s="140"/>
      <c r="H34" s="152"/>
    </row>
    <row r="35" spans="1:8" ht="38.25" customHeight="1" x14ac:dyDescent="0.25">
      <c r="A35" s="51" t="s">
        <v>48</v>
      </c>
      <c r="B35" s="9"/>
      <c r="C35" s="9"/>
      <c r="D35" s="9"/>
      <c r="E35" s="9" t="e">
        <f t="shared" si="0"/>
        <v>#DIV/0!</v>
      </c>
      <c r="F35" s="9"/>
      <c r="G35" s="10"/>
      <c r="H35" s="152"/>
    </row>
    <row r="36" spans="1:8" ht="51" customHeight="1" x14ac:dyDescent="0.25">
      <c r="A36" s="51" t="s">
        <v>49</v>
      </c>
      <c r="B36" s="9"/>
      <c r="C36" s="9"/>
      <c r="D36" s="9"/>
      <c r="E36" s="9" t="e">
        <f t="shared" si="0"/>
        <v>#DIV/0!</v>
      </c>
      <c r="F36" s="9"/>
      <c r="G36" s="140"/>
      <c r="H36" s="152"/>
    </row>
    <row r="37" spans="1:8" ht="38.25" customHeight="1" x14ac:dyDescent="0.25">
      <c r="A37" s="51" t="s">
        <v>50</v>
      </c>
      <c r="B37" s="9"/>
      <c r="C37" s="9"/>
      <c r="D37" s="9"/>
      <c r="E37" s="9" t="e">
        <f t="shared" si="0"/>
        <v>#DIV/0!</v>
      </c>
      <c r="F37" s="9"/>
      <c r="G37" s="140"/>
      <c r="H37" s="152"/>
    </row>
    <row r="38" spans="1:8" ht="38.25" customHeight="1" x14ac:dyDescent="0.25">
      <c r="A38" s="51" t="s">
        <v>52</v>
      </c>
      <c r="B38" s="9"/>
      <c r="C38" s="9"/>
      <c r="D38" s="9"/>
      <c r="E38" s="9" t="e">
        <f t="shared" si="0"/>
        <v>#DIV/0!</v>
      </c>
      <c r="F38" s="9"/>
      <c r="G38" s="140"/>
      <c r="H38" s="152"/>
    </row>
    <row r="39" spans="1:8" ht="38.25" customHeight="1" x14ac:dyDescent="0.25">
      <c r="A39" s="51" t="s">
        <v>53</v>
      </c>
      <c r="B39" s="9"/>
      <c r="C39" s="9"/>
      <c r="D39" s="9"/>
      <c r="E39" s="9" t="e">
        <f t="shared" si="0"/>
        <v>#DIV/0!</v>
      </c>
      <c r="F39" s="9"/>
      <c r="G39" s="140"/>
      <c r="H39" s="152"/>
    </row>
    <row r="40" spans="1:8" ht="51" customHeight="1" x14ac:dyDescent="0.25">
      <c r="A40" s="51" t="s">
        <v>54</v>
      </c>
      <c r="B40" s="9"/>
      <c r="C40" s="9"/>
      <c r="D40" s="9"/>
      <c r="E40" s="9" t="e">
        <f t="shared" si="0"/>
        <v>#DIV/0!</v>
      </c>
      <c r="F40" s="9"/>
      <c r="G40" s="140"/>
      <c r="H40" s="152"/>
    </row>
    <row r="41" spans="1:8" ht="38.25" customHeight="1" x14ac:dyDescent="0.25">
      <c r="A41" s="51" t="s">
        <v>55</v>
      </c>
      <c r="B41" s="9"/>
      <c r="C41" s="9"/>
      <c r="D41" s="9"/>
      <c r="E41" s="9" t="e">
        <f t="shared" si="0"/>
        <v>#DIV/0!</v>
      </c>
      <c r="F41" s="9"/>
      <c r="G41" s="140"/>
      <c r="H41" s="152"/>
    </row>
    <row r="42" spans="1:8" ht="102" customHeight="1" x14ac:dyDescent="0.25">
      <c r="A42" s="51" t="s">
        <v>56</v>
      </c>
      <c r="B42" s="9"/>
      <c r="C42" s="9"/>
      <c r="D42" s="9"/>
      <c r="E42" s="9" t="e">
        <f t="shared" si="0"/>
        <v>#DIV/0!</v>
      </c>
      <c r="F42" s="9"/>
      <c r="G42" s="140"/>
      <c r="H42" s="152"/>
    </row>
    <row r="43" spans="1:8" ht="51" customHeight="1" x14ac:dyDescent="0.25">
      <c r="A43" s="51" t="s">
        <v>57</v>
      </c>
      <c r="B43" s="9"/>
      <c r="C43" s="9"/>
      <c r="D43" s="9"/>
      <c r="E43" s="9" t="e">
        <f t="shared" si="0"/>
        <v>#DIV/0!</v>
      </c>
      <c r="F43" s="9"/>
      <c r="G43" s="140"/>
      <c r="H43" s="152"/>
    </row>
    <row r="44" spans="1:8" ht="38.25" customHeight="1" x14ac:dyDescent="0.25">
      <c r="A44" s="51" t="s">
        <v>58</v>
      </c>
      <c r="B44" s="9"/>
      <c r="C44" s="9"/>
      <c r="D44" s="9"/>
      <c r="E44" s="9" t="e">
        <f t="shared" si="0"/>
        <v>#DIV/0!</v>
      </c>
      <c r="F44" s="9"/>
      <c r="G44" s="140"/>
      <c r="H44" s="152"/>
    </row>
    <row r="45" spans="1:8" ht="51" customHeight="1" x14ac:dyDescent="0.25">
      <c r="A45" s="51" t="s">
        <v>59</v>
      </c>
      <c r="B45" s="9"/>
      <c r="C45" s="9"/>
      <c r="D45" s="9"/>
      <c r="E45" s="9" t="e">
        <f t="shared" si="0"/>
        <v>#DIV/0!</v>
      </c>
      <c r="F45" s="9"/>
      <c r="G45" s="10"/>
      <c r="H45" s="152"/>
    </row>
    <row r="46" spans="1:8" ht="51" customHeight="1" x14ac:dyDescent="0.25">
      <c r="A46" s="51" t="s">
        <v>60</v>
      </c>
      <c r="B46" s="9"/>
      <c r="C46" s="9"/>
      <c r="D46" s="9"/>
      <c r="E46" s="9" t="e">
        <f t="shared" si="0"/>
        <v>#DIV/0!</v>
      </c>
      <c r="F46" s="9"/>
      <c r="G46" s="10"/>
      <c r="H46" s="152"/>
    </row>
    <row r="47" spans="1:8" ht="38.25" customHeight="1" x14ac:dyDescent="0.25">
      <c r="A47" s="51" t="s">
        <v>61</v>
      </c>
      <c r="B47" s="9"/>
      <c r="C47" s="9"/>
      <c r="D47" s="9"/>
      <c r="E47" s="9" t="e">
        <f t="shared" si="0"/>
        <v>#DIV/0!</v>
      </c>
      <c r="F47" s="9"/>
      <c r="G47" s="140"/>
      <c r="H47" s="152"/>
    </row>
    <row r="48" spans="1:8" ht="51" customHeight="1" x14ac:dyDescent="0.25">
      <c r="A48" s="51" t="s">
        <v>62</v>
      </c>
      <c r="B48" s="9"/>
      <c r="C48" s="9"/>
      <c r="D48" s="9"/>
      <c r="E48" s="9" t="e">
        <f t="shared" si="0"/>
        <v>#DIV/0!</v>
      </c>
      <c r="F48" s="9"/>
      <c r="G48" s="140"/>
      <c r="H48" s="152"/>
    </row>
    <row r="49" spans="1:10" ht="38.25" customHeight="1" x14ac:dyDescent="0.25">
      <c r="A49" s="51" t="s">
        <v>63</v>
      </c>
      <c r="B49" s="9"/>
      <c r="C49" s="9"/>
      <c r="D49" s="9"/>
      <c r="E49" s="9" t="e">
        <f t="shared" si="0"/>
        <v>#DIV/0!</v>
      </c>
      <c r="F49" s="9"/>
      <c r="G49" s="10"/>
      <c r="H49" s="152"/>
    </row>
    <row r="50" spans="1:10" ht="38.25" customHeight="1" x14ac:dyDescent="0.25">
      <c r="A50" s="51" t="s">
        <v>64</v>
      </c>
      <c r="B50" s="9"/>
      <c r="C50" s="9"/>
      <c r="D50" s="9"/>
      <c r="E50" s="9" t="e">
        <f t="shared" si="0"/>
        <v>#DIV/0!</v>
      </c>
      <c r="F50" s="9"/>
      <c r="G50" s="140"/>
      <c r="H50" s="152"/>
    </row>
    <row r="51" spans="1:10" ht="38.25" customHeight="1" x14ac:dyDescent="0.25">
      <c r="A51" s="51" t="s">
        <v>65</v>
      </c>
      <c r="B51" s="9"/>
      <c r="C51" s="9"/>
      <c r="D51" s="9"/>
      <c r="E51" s="9" t="e">
        <f t="shared" si="0"/>
        <v>#DIV/0!</v>
      </c>
      <c r="F51" s="9"/>
      <c r="G51" s="140"/>
      <c r="H51" s="152"/>
    </row>
    <row r="52" spans="1:10" ht="51" customHeight="1" x14ac:dyDescent="0.25">
      <c r="A52" s="51" t="s">
        <v>66</v>
      </c>
      <c r="B52" s="9"/>
      <c r="C52" s="9"/>
      <c r="D52" s="9"/>
      <c r="E52" s="9" t="e">
        <f t="shared" si="0"/>
        <v>#DIV/0!</v>
      </c>
      <c r="F52" s="9"/>
      <c r="G52" s="140"/>
      <c r="H52" s="152"/>
    </row>
    <row r="53" spans="1:10" ht="38.25" customHeight="1" x14ac:dyDescent="0.25">
      <c r="A53" s="51" t="s">
        <v>67</v>
      </c>
      <c r="B53" s="9"/>
      <c r="C53" s="9"/>
      <c r="D53" s="9"/>
      <c r="E53" s="9" t="e">
        <f t="shared" si="0"/>
        <v>#DIV/0!</v>
      </c>
      <c r="F53" s="9"/>
      <c r="G53" s="10"/>
      <c r="H53" s="152"/>
    </row>
    <row r="54" spans="1:10" ht="51" customHeight="1" x14ac:dyDescent="0.25">
      <c r="A54" s="51" t="s">
        <v>68</v>
      </c>
      <c r="B54" s="9"/>
      <c r="C54" s="9"/>
      <c r="D54" s="9"/>
      <c r="E54" s="9" t="e">
        <f t="shared" si="0"/>
        <v>#DIV/0!</v>
      </c>
      <c r="F54" s="9"/>
      <c r="G54" s="142"/>
      <c r="H54" s="152"/>
    </row>
    <row r="55" spans="1:10" ht="38.25" customHeight="1" x14ac:dyDescent="0.25">
      <c r="A55" s="51" t="s">
        <v>69</v>
      </c>
      <c r="B55" s="9"/>
      <c r="C55" s="9"/>
      <c r="D55" s="9"/>
      <c r="E55" s="9" t="e">
        <f t="shared" si="0"/>
        <v>#DIV/0!</v>
      </c>
      <c r="F55" s="9"/>
      <c r="G55" s="10"/>
      <c r="H55" s="152"/>
    </row>
    <row r="56" spans="1:10" ht="51" customHeight="1" x14ac:dyDescent="0.25">
      <c r="A56" s="51" t="s">
        <v>70</v>
      </c>
      <c r="B56" s="9"/>
      <c r="C56" s="9"/>
      <c r="D56" s="9"/>
      <c r="E56" s="9" t="e">
        <f t="shared" si="0"/>
        <v>#DIV/0!</v>
      </c>
      <c r="F56" s="9"/>
      <c r="G56" s="140"/>
      <c r="H56" s="152"/>
    </row>
    <row r="57" spans="1:10" ht="38.25" customHeight="1" x14ac:dyDescent="0.25">
      <c r="A57" s="51" t="s">
        <v>71</v>
      </c>
      <c r="B57" s="9"/>
      <c r="C57" s="9"/>
      <c r="D57" s="9"/>
      <c r="E57" s="9" t="e">
        <f t="shared" si="0"/>
        <v>#DIV/0!</v>
      </c>
      <c r="F57" s="9"/>
      <c r="G57" s="10"/>
      <c r="H57" s="152"/>
    </row>
    <row r="58" spans="1:10" ht="102" customHeight="1" x14ac:dyDescent="0.25">
      <c r="A58" s="51" t="s">
        <v>72</v>
      </c>
      <c r="B58" s="9"/>
      <c r="C58" s="9"/>
      <c r="D58" s="9"/>
      <c r="E58" s="9" t="e">
        <f t="shared" si="0"/>
        <v>#DIV/0!</v>
      </c>
      <c r="F58" s="9"/>
      <c r="G58" s="140"/>
      <c r="H58" s="152"/>
    </row>
    <row r="59" spans="1:10" ht="38.25" customHeight="1" x14ac:dyDescent="0.25">
      <c r="A59" s="51" t="s">
        <v>73</v>
      </c>
      <c r="B59" s="9"/>
      <c r="C59" s="9"/>
      <c r="D59" s="9"/>
      <c r="E59" s="9" t="e">
        <f t="shared" si="0"/>
        <v>#DIV/0!</v>
      </c>
      <c r="F59" s="9"/>
      <c r="G59" s="140"/>
      <c r="H59" s="152"/>
    </row>
    <row r="60" spans="1:10" ht="38.25" customHeight="1" x14ac:dyDescent="0.25">
      <c r="A60" s="51" t="s">
        <v>74</v>
      </c>
      <c r="B60" s="9"/>
      <c r="C60" s="9"/>
      <c r="D60" s="40"/>
      <c r="E60" s="9" t="e">
        <f t="shared" si="0"/>
        <v>#DIV/0!</v>
      </c>
      <c r="F60" s="9"/>
      <c r="G60" s="140"/>
      <c r="H60" s="152"/>
    </row>
    <row r="61" spans="1:10" ht="51" customHeight="1" x14ac:dyDescent="0.25">
      <c r="A61" s="51" t="s">
        <v>75</v>
      </c>
      <c r="B61" s="9"/>
      <c r="C61" s="9"/>
      <c r="D61" s="9"/>
      <c r="E61" s="9" t="e">
        <f t="shared" si="0"/>
        <v>#DIV/0!</v>
      </c>
      <c r="F61" s="9"/>
      <c r="G61" s="141"/>
      <c r="H61" s="152"/>
    </row>
    <row r="62" spans="1:10" ht="19.5" customHeight="1" x14ac:dyDescent="0.25">
      <c r="A62" s="47" t="s">
        <v>87</v>
      </c>
      <c r="B62" s="48">
        <f t="shared" ref="B62:C62" si="1">SUM(B5:B61)</f>
        <v>44</v>
      </c>
      <c r="C62" s="48">
        <f t="shared" si="1"/>
        <v>41</v>
      </c>
      <c r="D62" s="48"/>
      <c r="E62" s="19">
        <f t="shared" si="0"/>
        <v>6.8181818181818272</v>
      </c>
      <c r="F62" s="48"/>
      <c r="G62" s="172"/>
      <c r="H62" s="151"/>
    </row>
    <row r="63" spans="1:10" ht="15.75" customHeight="1" x14ac:dyDescent="0.25">
      <c r="A63" s="68"/>
      <c r="B63" s="33"/>
      <c r="C63" s="33"/>
      <c r="D63" s="69"/>
      <c r="E63" s="70"/>
    </row>
    <row r="64" spans="1:10" ht="15.75" customHeight="1" x14ac:dyDescent="0.25">
      <c r="B64" s="30"/>
      <c r="C64" s="30"/>
      <c r="D64" s="30"/>
      <c r="J64" s="12" t="s">
        <v>51</v>
      </c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rintOptions horizontalCentered="1"/>
  <pageMargins left="0.31496062992125984" right="0.31496062992125984" top="0.35433070866141736" bottom="0.35433070866141736" header="0" footer="0"/>
  <pageSetup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N6" sqref="N6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9.7109375" customWidth="1"/>
    <col min="6" max="6" width="7.7109375" customWidth="1"/>
    <col min="7" max="7" width="10.7109375" customWidth="1"/>
    <col min="8" max="9" width="6.7109375" customWidth="1"/>
    <col min="10" max="10" width="9.7109375" customWidth="1"/>
    <col min="11" max="11" width="7.7109375" customWidth="1"/>
    <col min="12" max="12" width="10.7109375" customWidth="1"/>
    <col min="13" max="14" width="6.7109375" customWidth="1"/>
    <col min="15" max="15" width="9.7109375" customWidth="1"/>
    <col min="16" max="16" width="7.7109375" customWidth="1"/>
    <col min="17" max="17" width="10.5703125" customWidth="1"/>
    <col min="18" max="19" width="6.7109375" customWidth="1"/>
    <col min="20" max="20" width="9.7109375" customWidth="1"/>
    <col min="21" max="21" width="7.7109375" customWidth="1"/>
    <col min="22" max="22" width="10.85546875" customWidth="1"/>
    <col min="23" max="23" width="11.28515625" customWidth="1"/>
  </cols>
  <sheetData>
    <row r="1" spans="1:23" ht="15.75" customHeight="1" x14ac:dyDescent="0.25">
      <c r="A1" s="193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94.5" customHeight="1" x14ac:dyDescent="0.25">
      <c r="A3" s="195" t="s">
        <v>1</v>
      </c>
      <c r="B3" s="215" t="s">
        <v>2</v>
      </c>
      <c r="C3" s="216" t="s">
        <v>3</v>
      </c>
      <c r="D3" s="199"/>
      <c r="E3" s="217" t="s">
        <v>4</v>
      </c>
      <c r="F3" s="201"/>
      <c r="G3" s="215" t="s">
        <v>5</v>
      </c>
      <c r="H3" s="216" t="s">
        <v>6</v>
      </c>
      <c r="I3" s="199"/>
      <c r="J3" s="217" t="s">
        <v>4</v>
      </c>
      <c r="K3" s="201"/>
      <c r="L3" s="215" t="s">
        <v>5</v>
      </c>
      <c r="M3" s="216" t="s">
        <v>7</v>
      </c>
      <c r="N3" s="199"/>
      <c r="O3" s="217" t="s">
        <v>4</v>
      </c>
      <c r="P3" s="201"/>
      <c r="Q3" s="215" t="s">
        <v>5</v>
      </c>
      <c r="R3" s="216" t="s">
        <v>8</v>
      </c>
      <c r="S3" s="199"/>
      <c r="T3" s="217" t="s">
        <v>4</v>
      </c>
      <c r="U3" s="201"/>
      <c r="V3" s="217" t="s">
        <v>5</v>
      </c>
      <c r="W3" s="215" t="s">
        <v>9</v>
      </c>
    </row>
    <row r="4" spans="1:23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96"/>
    </row>
    <row r="5" spans="1:23" ht="30" customHeight="1" x14ac:dyDescent="0.25">
      <c r="A5" s="202" t="s">
        <v>123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38.25" customHeight="1" x14ac:dyDescent="0.25">
      <c r="A6" s="2" t="s">
        <v>15</v>
      </c>
      <c r="B6" s="3" t="s">
        <v>16</v>
      </c>
      <c r="C6" s="3"/>
      <c r="D6" s="3"/>
      <c r="E6" s="3"/>
      <c r="F6" s="3">
        <f t="shared" ref="F6:F63" si="0">C6-D6</f>
        <v>0</v>
      </c>
      <c r="G6" s="3"/>
      <c r="H6" s="3"/>
      <c r="I6" s="3"/>
      <c r="J6" s="3"/>
      <c r="K6" s="3">
        <f t="shared" ref="K6:K63" si="1">H6-I6</f>
        <v>0</v>
      </c>
      <c r="L6" s="3"/>
      <c r="M6" s="3"/>
      <c r="N6" s="3"/>
      <c r="O6" s="3"/>
      <c r="P6" s="3">
        <f t="shared" ref="P6:P63" si="2">M6-N6</f>
        <v>0</v>
      </c>
      <c r="Q6" s="3"/>
      <c r="R6" s="3"/>
      <c r="S6" s="3"/>
      <c r="T6" s="3"/>
      <c r="U6" s="3">
        <f t="shared" ref="U6:U63" si="3">R6-S6</f>
        <v>0</v>
      </c>
      <c r="V6" s="10"/>
      <c r="W6" s="39"/>
    </row>
    <row r="7" spans="1:23" ht="51" customHeight="1" x14ac:dyDescent="0.25">
      <c r="A7" s="7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3"/>
      <c r="R7" s="3"/>
      <c r="S7" s="3"/>
      <c r="T7" s="3"/>
      <c r="U7" s="3">
        <f t="shared" si="3"/>
        <v>0</v>
      </c>
      <c r="V7" s="10"/>
      <c r="W7" s="39"/>
    </row>
    <row r="8" spans="1:23" ht="38.25" customHeight="1" x14ac:dyDescent="0.25">
      <c r="A8" s="7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3"/>
      <c r="R8" s="3"/>
      <c r="S8" s="3"/>
      <c r="T8" s="3"/>
      <c r="U8" s="3">
        <f t="shared" si="3"/>
        <v>0</v>
      </c>
      <c r="V8" s="10"/>
      <c r="W8" s="39"/>
    </row>
    <row r="9" spans="1:23" ht="38.25" customHeight="1" x14ac:dyDescent="0.25">
      <c r="A9" s="7" t="s">
        <v>19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3"/>
      <c r="R9" s="3"/>
      <c r="S9" s="3"/>
      <c r="T9" s="3"/>
      <c r="U9" s="3">
        <f t="shared" si="3"/>
        <v>0</v>
      </c>
      <c r="V9" s="10"/>
      <c r="W9" s="39"/>
    </row>
    <row r="10" spans="1:23" ht="38.25" customHeight="1" x14ac:dyDescent="0.25">
      <c r="A10" s="7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>
        <f t="shared" si="2"/>
        <v>0</v>
      </c>
      <c r="Q10" s="3"/>
      <c r="R10" s="3"/>
      <c r="S10" s="3"/>
      <c r="T10" s="40"/>
      <c r="U10" s="3">
        <f t="shared" si="3"/>
        <v>0</v>
      </c>
      <c r="V10" s="10"/>
      <c r="W10" s="1"/>
    </row>
    <row r="11" spans="1:23" ht="38.25" customHeight="1" x14ac:dyDescent="0.25">
      <c r="A11" s="7" t="s">
        <v>21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3"/>
      <c r="R11" s="3"/>
      <c r="S11" s="3"/>
      <c r="T11" s="3"/>
      <c r="U11" s="3">
        <f t="shared" si="3"/>
        <v>0</v>
      </c>
      <c r="V11" s="10"/>
      <c r="W11" s="39"/>
    </row>
    <row r="12" spans="1:23" ht="38.25" customHeight="1" x14ac:dyDescent="0.25">
      <c r="A12" s="7" t="s">
        <v>22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3"/>
      <c r="R12" s="3"/>
      <c r="S12" s="3"/>
      <c r="T12" s="3"/>
      <c r="U12" s="3">
        <f t="shared" si="3"/>
        <v>0</v>
      </c>
      <c r="V12" s="10"/>
      <c r="W12" s="39"/>
    </row>
    <row r="13" spans="1:23" ht="51" customHeight="1" x14ac:dyDescent="0.25">
      <c r="A13" s="7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3"/>
      <c r="R13" s="3"/>
      <c r="S13" s="3"/>
      <c r="T13" s="3"/>
      <c r="U13" s="3">
        <f t="shared" si="3"/>
        <v>0</v>
      </c>
      <c r="V13" s="10"/>
      <c r="W13" s="39"/>
    </row>
    <row r="14" spans="1:23" ht="51" customHeight="1" x14ac:dyDescent="0.25">
      <c r="A14" s="7" t="s">
        <v>24</v>
      </c>
      <c r="B14" s="3" t="s">
        <v>16</v>
      </c>
      <c r="C14" s="3"/>
      <c r="D14" s="3"/>
      <c r="E14" s="3"/>
      <c r="F14" s="3">
        <f t="shared" si="0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3"/>
      <c r="R14" s="3"/>
      <c r="S14" s="3"/>
      <c r="T14" s="3"/>
      <c r="U14" s="3">
        <f t="shared" si="3"/>
        <v>0</v>
      </c>
      <c r="V14" s="10"/>
      <c r="W14" s="39"/>
    </row>
    <row r="15" spans="1:23" ht="38.25" customHeight="1" x14ac:dyDescent="0.25">
      <c r="A15" s="7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3"/>
      <c r="R15" s="3"/>
      <c r="S15" s="3"/>
      <c r="T15" s="3"/>
      <c r="U15" s="3">
        <f t="shared" si="3"/>
        <v>0</v>
      </c>
      <c r="V15" s="10"/>
      <c r="W15" s="39"/>
    </row>
    <row r="16" spans="1:23" ht="51" customHeight="1" x14ac:dyDescent="0.25">
      <c r="A16" s="7" t="s">
        <v>26</v>
      </c>
      <c r="B16" s="3" t="s">
        <v>16</v>
      </c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3"/>
      <c r="R16" s="3"/>
      <c r="S16" s="3"/>
      <c r="T16" s="3"/>
      <c r="U16" s="3">
        <f t="shared" si="3"/>
        <v>0</v>
      </c>
      <c r="V16" s="10"/>
      <c r="W16" s="39"/>
    </row>
    <row r="17" spans="1:23" ht="102" customHeight="1" x14ac:dyDescent="0.25">
      <c r="A17" s="7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3"/>
      <c r="R17" s="3"/>
      <c r="S17" s="3"/>
      <c r="T17" s="3"/>
      <c r="U17" s="3">
        <f t="shared" si="3"/>
        <v>0</v>
      </c>
      <c r="V17" s="10"/>
      <c r="W17" s="39"/>
    </row>
    <row r="18" spans="1:23" ht="51" customHeight="1" x14ac:dyDescent="0.25">
      <c r="A18" s="7" t="s">
        <v>28</v>
      </c>
      <c r="B18" s="3" t="s">
        <v>16</v>
      </c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>
        <f t="shared" si="2"/>
        <v>0</v>
      </c>
      <c r="Q18" s="3"/>
      <c r="R18" s="3"/>
      <c r="S18" s="3"/>
      <c r="T18" s="3"/>
      <c r="U18" s="3">
        <f t="shared" si="3"/>
        <v>0</v>
      </c>
      <c r="V18" s="10"/>
      <c r="W18" s="39"/>
    </row>
    <row r="19" spans="1:23" ht="38.25" customHeight="1" x14ac:dyDescent="0.25">
      <c r="A19" s="7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3"/>
      <c r="R19" s="3"/>
      <c r="S19" s="3"/>
      <c r="T19" s="3"/>
      <c r="U19" s="3">
        <f t="shared" si="3"/>
        <v>0</v>
      </c>
      <c r="V19" s="10"/>
      <c r="W19" s="39"/>
    </row>
    <row r="20" spans="1:23" ht="38.25" customHeight="1" x14ac:dyDescent="0.25">
      <c r="A20" s="7" t="s">
        <v>124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3"/>
      <c r="R20" s="3"/>
      <c r="S20" s="3"/>
      <c r="T20" s="3"/>
      <c r="U20" s="3">
        <f t="shared" si="3"/>
        <v>0</v>
      </c>
      <c r="V20" s="10"/>
      <c r="W20" s="39"/>
    </row>
    <row r="21" spans="1:23" ht="38.25" customHeight="1" x14ac:dyDescent="0.25">
      <c r="A21" s="7" t="s">
        <v>30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3"/>
      <c r="R21" s="3"/>
      <c r="S21" s="3"/>
      <c r="T21" s="3"/>
      <c r="U21" s="3">
        <f t="shared" si="3"/>
        <v>0</v>
      </c>
      <c r="V21" s="10"/>
      <c r="W21" s="39"/>
    </row>
    <row r="22" spans="1:23" ht="51" customHeight="1" x14ac:dyDescent="0.25">
      <c r="A22" s="7" t="s">
        <v>31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>
        <f t="shared" si="3"/>
        <v>0</v>
      </c>
      <c r="V22" s="10"/>
      <c r="W22" s="39"/>
    </row>
    <row r="23" spans="1:23" ht="51" customHeight="1" x14ac:dyDescent="0.25">
      <c r="A23" s="7" t="s">
        <v>32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3"/>
      <c r="R23" s="3"/>
      <c r="S23" s="3"/>
      <c r="T23" s="3"/>
      <c r="U23" s="3">
        <f t="shared" si="3"/>
        <v>0</v>
      </c>
      <c r="V23" s="10"/>
      <c r="W23" s="39"/>
    </row>
    <row r="24" spans="1:23" ht="51" customHeight="1" x14ac:dyDescent="0.25">
      <c r="A24" s="7" t="s">
        <v>33</v>
      </c>
      <c r="B24" s="3" t="s">
        <v>16</v>
      </c>
      <c r="C24" s="4">
        <v>75</v>
      </c>
      <c r="D24" s="4">
        <v>75</v>
      </c>
      <c r="E24" s="4">
        <v>20</v>
      </c>
      <c r="F24" s="3">
        <f t="shared" si="0"/>
        <v>0</v>
      </c>
      <c r="G24" s="4">
        <v>0</v>
      </c>
      <c r="H24" s="4">
        <v>100</v>
      </c>
      <c r="I24" s="4">
        <v>100</v>
      </c>
      <c r="J24" s="4">
        <v>0</v>
      </c>
      <c r="K24" s="3">
        <f t="shared" si="1"/>
        <v>0</v>
      </c>
      <c r="L24" s="4">
        <v>0</v>
      </c>
      <c r="M24" s="4">
        <v>100</v>
      </c>
      <c r="N24" s="4">
        <v>100</v>
      </c>
      <c r="O24" s="4">
        <v>0</v>
      </c>
      <c r="P24" s="3">
        <f t="shared" si="2"/>
        <v>0</v>
      </c>
      <c r="Q24" s="4">
        <v>0</v>
      </c>
      <c r="R24" s="4">
        <v>100</v>
      </c>
      <c r="S24" s="4">
        <v>100</v>
      </c>
      <c r="T24" s="4">
        <v>0</v>
      </c>
      <c r="U24" s="3">
        <f t="shared" si="3"/>
        <v>0</v>
      </c>
      <c r="V24" s="5">
        <v>0</v>
      </c>
      <c r="W24" s="44"/>
    </row>
    <row r="25" spans="1:23" ht="38.25" customHeight="1" x14ac:dyDescent="0.25">
      <c r="A25" s="7" t="s">
        <v>34</v>
      </c>
      <c r="B25" s="3" t="s">
        <v>16</v>
      </c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3"/>
      <c r="R25" s="3"/>
      <c r="S25" s="3"/>
      <c r="T25" s="3"/>
      <c r="U25" s="3">
        <f t="shared" si="3"/>
        <v>0</v>
      </c>
      <c r="V25" s="10"/>
      <c r="W25" s="39"/>
    </row>
    <row r="26" spans="1:23" ht="51" customHeight="1" x14ac:dyDescent="0.25">
      <c r="A26" s="7" t="s">
        <v>35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3"/>
      <c r="R26" s="3"/>
      <c r="S26" s="3"/>
      <c r="T26" s="3"/>
      <c r="U26" s="3">
        <f t="shared" si="3"/>
        <v>0</v>
      </c>
      <c r="V26" s="10"/>
      <c r="W26" s="41"/>
    </row>
    <row r="27" spans="1:23" ht="38.25" customHeight="1" x14ac:dyDescent="0.25">
      <c r="A27" s="7" t="s">
        <v>36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3"/>
      <c r="R27" s="3"/>
      <c r="S27" s="3"/>
      <c r="T27" s="3"/>
      <c r="U27" s="3">
        <f t="shared" si="3"/>
        <v>0</v>
      </c>
      <c r="V27" s="10"/>
      <c r="W27" s="39"/>
    </row>
    <row r="28" spans="1:23" ht="38.25" customHeight="1" x14ac:dyDescent="0.25">
      <c r="A28" s="7" t="s">
        <v>38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3"/>
      <c r="R28" s="3"/>
      <c r="S28" s="3"/>
      <c r="T28" s="3"/>
      <c r="U28" s="3">
        <f t="shared" si="3"/>
        <v>0</v>
      </c>
      <c r="V28" s="10"/>
      <c r="W28" s="39"/>
    </row>
    <row r="29" spans="1:23" ht="38.25" customHeight="1" x14ac:dyDescent="0.25">
      <c r="A29" s="7" t="s">
        <v>39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3"/>
      <c r="R29" s="3"/>
      <c r="S29" s="3"/>
      <c r="T29" s="3"/>
      <c r="U29" s="3">
        <f t="shared" si="3"/>
        <v>0</v>
      </c>
      <c r="V29" s="10"/>
      <c r="W29" s="39"/>
    </row>
    <row r="30" spans="1:23" ht="38.25" customHeight="1" x14ac:dyDescent="0.25">
      <c r="A30" s="7" t="s">
        <v>41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3"/>
      <c r="R30" s="3"/>
      <c r="S30" s="3"/>
      <c r="T30" s="3"/>
      <c r="U30" s="3">
        <f t="shared" si="3"/>
        <v>0</v>
      </c>
      <c r="V30" s="10"/>
      <c r="W30" s="39"/>
    </row>
    <row r="31" spans="1:23" ht="38.25" customHeight="1" x14ac:dyDescent="0.25">
      <c r="A31" s="7" t="s">
        <v>42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3"/>
      <c r="R31" s="3"/>
      <c r="S31" s="3"/>
      <c r="T31" s="3"/>
      <c r="U31" s="3">
        <f t="shared" si="3"/>
        <v>0</v>
      </c>
      <c r="V31" s="10"/>
      <c r="W31" s="39"/>
    </row>
    <row r="32" spans="1:23" ht="38.25" customHeight="1" x14ac:dyDescent="0.25">
      <c r="A32" s="7" t="s">
        <v>43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3"/>
      <c r="R32" s="3"/>
      <c r="S32" s="3"/>
      <c r="T32" s="3"/>
      <c r="U32" s="3">
        <f t="shared" si="3"/>
        <v>0</v>
      </c>
      <c r="V32" s="10"/>
      <c r="W32" s="39"/>
    </row>
    <row r="33" spans="1:23" ht="38.25" customHeight="1" x14ac:dyDescent="0.25">
      <c r="A33" s="7" t="s">
        <v>44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3"/>
      <c r="R33" s="3"/>
      <c r="S33" s="3"/>
      <c r="T33" s="3"/>
      <c r="U33" s="3">
        <f t="shared" si="3"/>
        <v>0</v>
      </c>
      <c r="V33" s="10"/>
      <c r="W33" s="39"/>
    </row>
    <row r="34" spans="1:23" ht="38.25" customHeight="1" x14ac:dyDescent="0.25">
      <c r="A34" s="7" t="s">
        <v>45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3"/>
      <c r="R34" s="3"/>
      <c r="S34" s="3"/>
      <c r="T34" s="3"/>
      <c r="U34" s="3">
        <f t="shared" si="3"/>
        <v>0</v>
      </c>
      <c r="V34" s="10"/>
      <c r="W34" s="39"/>
    </row>
    <row r="35" spans="1:23" ht="38.25" customHeight="1" x14ac:dyDescent="0.25">
      <c r="A35" s="7" t="s">
        <v>46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3"/>
      <c r="R35" s="3"/>
      <c r="S35" s="3"/>
      <c r="T35" s="3"/>
      <c r="U35" s="3">
        <f t="shared" si="3"/>
        <v>0</v>
      </c>
      <c r="V35" s="10"/>
      <c r="W35" s="39"/>
    </row>
    <row r="36" spans="1:23" ht="102" customHeight="1" x14ac:dyDescent="0.25">
      <c r="A36" s="7" t="s">
        <v>47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3"/>
      <c r="R36" s="3"/>
      <c r="S36" s="3"/>
      <c r="T36" s="3"/>
      <c r="U36" s="3">
        <f t="shared" si="3"/>
        <v>0</v>
      </c>
      <c r="V36" s="10"/>
      <c r="W36" s="39"/>
    </row>
    <row r="37" spans="1:23" ht="38.25" customHeight="1" x14ac:dyDescent="0.25">
      <c r="A37" s="7" t="s">
        <v>48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3"/>
      <c r="R37" s="3"/>
      <c r="S37" s="3"/>
      <c r="T37" s="3"/>
      <c r="U37" s="3">
        <f t="shared" si="3"/>
        <v>0</v>
      </c>
      <c r="V37" s="10"/>
      <c r="W37" s="39"/>
    </row>
    <row r="38" spans="1:23" ht="51" customHeight="1" x14ac:dyDescent="0.25">
      <c r="A38" s="7" t="s">
        <v>49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3"/>
      <c r="R38" s="3"/>
      <c r="S38" s="3"/>
      <c r="T38" s="3"/>
      <c r="U38" s="3">
        <f t="shared" si="3"/>
        <v>0</v>
      </c>
      <c r="V38" s="10"/>
      <c r="W38" s="39"/>
    </row>
    <row r="39" spans="1:23" ht="38.25" customHeight="1" x14ac:dyDescent="0.25">
      <c r="A39" s="7" t="s">
        <v>50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3"/>
      <c r="R39" s="3"/>
      <c r="S39" s="3"/>
      <c r="T39" s="3"/>
      <c r="U39" s="3">
        <f t="shared" si="3"/>
        <v>0</v>
      </c>
      <c r="V39" s="10"/>
      <c r="W39" s="39"/>
    </row>
    <row r="40" spans="1:23" ht="38.25" customHeight="1" x14ac:dyDescent="0.25">
      <c r="A40" s="7" t="s">
        <v>52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3"/>
      <c r="R40" s="3"/>
      <c r="S40" s="3"/>
      <c r="T40" s="3"/>
      <c r="U40" s="3">
        <f t="shared" si="3"/>
        <v>0</v>
      </c>
      <c r="V40" s="10"/>
      <c r="W40" s="39"/>
    </row>
    <row r="41" spans="1:23" ht="38.25" customHeight="1" x14ac:dyDescent="0.25">
      <c r="A41" s="7" t="s">
        <v>53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3"/>
      <c r="R41" s="3"/>
      <c r="S41" s="3"/>
      <c r="T41" s="3"/>
      <c r="U41" s="3">
        <f t="shared" si="3"/>
        <v>0</v>
      </c>
      <c r="V41" s="10"/>
      <c r="W41" s="39"/>
    </row>
    <row r="42" spans="1:23" ht="51" customHeight="1" x14ac:dyDescent="0.25">
      <c r="A42" s="7" t="s">
        <v>54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3"/>
      <c r="R42" s="3"/>
      <c r="S42" s="3"/>
      <c r="T42" s="3"/>
      <c r="U42" s="3">
        <f t="shared" si="3"/>
        <v>0</v>
      </c>
      <c r="V42" s="10"/>
      <c r="W42" s="39"/>
    </row>
    <row r="43" spans="1:23" ht="38.25" customHeight="1" x14ac:dyDescent="0.25">
      <c r="A43" s="7" t="s">
        <v>55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3"/>
      <c r="R43" s="3"/>
      <c r="S43" s="3"/>
      <c r="T43" s="3"/>
      <c r="U43" s="3">
        <f t="shared" si="3"/>
        <v>0</v>
      </c>
      <c r="V43" s="10"/>
      <c r="W43" s="39"/>
    </row>
    <row r="44" spans="1:23" ht="102" customHeight="1" x14ac:dyDescent="0.25">
      <c r="A44" s="7" t="s">
        <v>56</v>
      </c>
      <c r="B44" s="3" t="s">
        <v>16</v>
      </c>
      <c r="C44" s="3"/>
      <c r="D44" s="3"/>
      <c r="E44" s="3"/>
      <c r="F44" s="3">
        <f t="shared" si="0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3"/>
      <c r="R44" s="3"/>
      <c r="S44" s="3"/>
      <c r="T44" s="3"/>
      <c r="U44" s="3">
        <f t="shared" si="3"/>
        <v>0</v>
      </c>
      <c r="V44" s="10"/>
      <c r="W44" s="39"/>
    </row>
    <row r="45" spans="1:23" ht="51" customHeight="1" x14ac:dyDescent="0.25">
      <c r="A45" s="7" t="s">
        <v>57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si="2"/>
        <v>0</v>
      </c>
      <c r="Q45" s="3"/>
      <c r="R45" s="3"/>
      <c r="S45" s="3"/>
      <c r="T45" s="3"/>
      <c r="U45" s="3">
        <f t="shared" si="3"/>
        <v>0</v>
      </c>
      <c r="V45" s="10"/>
      <c r="W45" s="39"/>
    </row>
    <row r="46" spans="1:23" ht="38.25" customHeight="1" x14ac:dyDescent="0.25">
      <c r="A46" s="7" t="s">
        <v>58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3"/>
      <c r="R46" s="3"/>
      <c r="S46" s="3"/>
      <c r="T46" s="3"/>
      <c r="U46" s="3">
        <f t="shared" si="3"/>
        <v>0</v>
      </c>
      <c r="V46" s="10"/>
      <c r="W46" s="39"/>
    </row>
    <row r="47" spans="1:23" ht="51" customHeight="1" x14ac:dyDescent="0.25">
      <c r="A47" s="7" t="s">
        <v>59</v>
      </c>
      <c r="B47" s="3" t="s">
        <v>16</v>
      </c>
      <c r="C47" s="3"/>
      <c r="D47" s="3"/>
      <c r="E47" s="3"/>
      <c r="F47" s="3">
        <f t="shared" si="0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3"/>
      <c r="R47" s="3"/>
      <c r="S47" s="3"/>
      <c r="T47" s="3"/>
      <c r="U47" s="3">
        <f t="shared" si="3"/>
        <v>0</v>
      </c>
      <c r="V47" s="10"/>
      <c r="W47" s="39"/>
    </row>
    <row r="48" spans="1:23" ht="51" customHeight="1" x14ac:dyDescent="0.25">
      <c r="A48" s="7" t="s">
        <v>60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3"/>
      <c r="R48" s="3"/>
      <c r="S48" s="3"/>
      <c r="T48" s="3"/>
      <c r="U48" s="3">
        <f t="shared" si="3"/>
        <v>0</v>
      </c>
      <c r="V48" s="10"/>
      <c r="W48" s="39"/>
    </row>
    <row r="49" spans="1:23" ht="38.25" customHeight="1" x14ac:dyDescent="0.25">
      <c r="A49" s="7" t="s">
        <v>61</v>
      </c>
      <c r="B49" s="3" t="s">
        <v>16</v>
      </c>
      <c r="C49" s="3"/>
      <c r="D49" s="3"/>
      <c r="E49" s="3"/>
      <c r="F49" s="3">
        <f t="shared" si="0"/>
        <v>0</v>
      </c>
      <c r="G49" s="3"/>
      <c r="H49" s="3"/>
      <c r="I49" s="3"/>
      <c r="J49" s="3"/>
      <c r="K49" s="3">
        <f t="shared" si="1"/>
        <v>0</v>
      </c>
      <c r="L49" s="3"/>
      <c r="M49" s="3"/>
      <c r="N49" s="3"/>
      <c r="O49" s="3"/>
      <c r="P49" s="3">
        <f t="shared" si="2"/>
        <v>0</v>
      </c>
      <c r="Q49" s="3"/>
      <c r="R49" s="3"/>
      <c r="S49" s="3"/>
      <c r="T49" s="3"/>
      <c r="U49" s="3">
        <f t="shared" si="3"/>
        <v>0</v>
      </c>
      <c r="V49" s="10"/>
      <c r="W49" s="39"/>
    </row>
    <row r="50" spans="1:23" ht="51" customHeight="1" x14ac:dyDescent="0.25">
      <c r="A50" s="7" t="s">
        <v>62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3"/>
      <c r="R50" s="3"/>
      <c r="S50" s="3"/>
      <c r="T50" s="3"/>
      <c r="U50" s="3">
        <f t="shared" si="3"/>
        <v>0</v>
      </c>
      <c r="V50" s="10"/>
      <c r="W50" s="39"/>
    </row>
    <row r="51" spans="1:23" ht="38.25" customHeight="1" x14ac:dyDescent="0.25">
      <c r="A51" s="7" t="s">
        <v>63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2"/>
        <v>0</v>
      </c>
      <c r="Q51" s="3"/>
      <c r="R51" s="3"/>
      <c r="S51" s="3"/>
      <c r="T51" s="3"/>
      <c r="U51" s="3">
        <f t="shared" si="3"/>
        <v>0</v>
      </c>
      <c r="V51" s="10"/>
      <c r="W51" s="39"/>
    </row>
    <row r="52" spans="1:23" ht="38.25" customHeight="1" x14ac:dyDescent="0.25">
      <c r="A52" s="7" t="s">
        <v>64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3"/>
      <c r="R52" s="3"/>
      <c r="S52" s="3"/>
      <c r="T52" s="3"/>
      <c r="U52" s="3">
        <f t="shared" si="3"/>
        <v>0</v>
      </c>
      <c r="V52" s="10"/>
      <c r="W52" s="39"/>
    </row>
    <row r="53" spans="1:23" ht="38.25" customHeight="1" x14ac:dyDescent="0.25">
      <c r="A53" s="7" t="s">
        <v>65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3"/>
      <c r="R53" s="3"/>
      <c r="S53" s="3"/>
      <c r="T53" s="3"/>
      <c r="U53" s="3">
        <f t="shared" si="3"/>
        <v>0</v>
      </c>
      <c r="V53" s="10"/>
      <c r="W53" s="39"/>
    </row>
    <row r="54" spans="1:23" ht="51" customHeight="1" x14ac:dyDescent="0.25">
      <c r="A54" s="7" t="s">
        <v>66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3"/>
      <c r="R54" s="3"/>
      <c r="S54" s="3"/>
      <c r="T54" s="3"/>
      <c r="U54" s="3">
        <f t="shared" si="3"/>
        <v>0</v>
      </c>
      <c r="V54" s="10"/>
      <c r="W54" s="39"/>
    </row>
    <row r="55" spans="1:23" ht="38.25" customHeight="1" x14ac:dyDescent="0.25">
      <c r="A55" s="7" t="s">
        <v>67</v>
      </c>
      <c r="B55" s="3" t="s">
        <v>16</v>
      </c>
      <c r="C55" s="3"/>
      <c r="D55" s="3"/>
      <c r="E55" s="3"/>
      <c r="F55" s="3">
        <f t="shared" si="0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3"/>
      <c r="R55" s="3"/>
      <c r="S55" s="3"/>
      <c r="T55" s="3"/>
      <c r="U55" s="3">
        <f t="shared" si="3"/>
        <v>0</v>
      </c>
      <c r="V55" s="10"/>
      <c r="W55" s="39"/>
    </row>
    <row r="56" spans="1:23" ht="51" customHeight="1" x14ac:dyDescent="0.25">
      <c r="A56" s="7" t="s">
        <v>68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3"/>
      <c r="R56" s="3"/>
      <c r="S56" s="3"/>
      <c r="T56" s="3"/>
      <c r="U56" s="3">
        <f t="shared" si="3"/>
        <v>0</v>
      </c>
      <c r="V56" s="10"/>
      <c r="W56" s="44"/>
    </row>
    <row r="57" spans="1:23" ht="38.25" customHeight="1" x14ac:dyDescent="0.25">
      <c r="A57" s="7" t="s">
        <v>69</v>
      </c>
      <c r="B57" s="3" t="s">
        <v>16</v>
      </c>
      <c r="C57" s="3"/>
      <c r="D57" s="3"/>
      <c r="E57" s="3"/>
      <c r="F57" s="3">
        <f t="shared" si="0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3"/>
      <c r="R57" s="3"/>
      <c r="S57" s="3"/>
      <c r="T57" s="3"/>
      <c r="U57" s="3">
        <f t="shared" si="3"/>
        <v>0</v>
      </c>
      <c r="V57" s="10"/>
      <c r="W57" s="39"/>
    </row>
    <row r="58" spans="1:23" ht="51" customHeight="1" x14ac:dyDescent="0.25">
      <c r="A58" s="7" t="s">
        <v>70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3"/>
      <c r="R58" s="3"/>
      <c r="S58" s="3"/>
      <c r="T58" s="3"/>
      <c r="U58" s="3">
        <f t="shared" si="3"/>
        <v>0</v>
      </c>
      <c r="V58" s="10"/>
      <c r="W58" s="39"/>
    </row>
    <row r="59" spans="1:23" ht="38.25" customHeight="1" x14ac:dyDescent="0.25">
      <c r="A59" s="7" t="s">
        <v>71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2"/>
        <v>0</v>
      </c>
      <c r="Q59" s="3"/>
      <c r="R59" s="3"/>
      <c r="S59" s="3"/>
      <c r="T59" s="3"/>
      <c r="U59" s="3">
        <f t="shared" si="3"/>
        <v>0</v>
      </c>
      <c r="V59" s="10"/>
      <c r="W59" s="39"/>
    </row>
    <row r="60" spans="1:23" ht="102" customHeight="1" x14ac:dyDescent="0.25">
      <c r="A60" s="7" t="s">
        <v>72</v>
      </c>
      <c r="B60" s="3" t="s">
        <v>16</v>
      </c>
      <c r="C60" s="3"/>
      <c r="D60" s="3"/>
      <c r="E60" s="3"/>
      <c r="F60" s="3">
        <f t="shared" si="0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3"/>
      <c r="R60" s="3"/>
      <c r="S60" s="3"/>
      <c r="T60" s="3"/>
      <c r="U60" s="3">
        <f t="shared" si="3"/>
        <v>0</v>
      </c>
      <c r="V60" s="10"/>
      <c r="W60" s="39"/>
    </row>
    <row r="61" spans="1:23" ht="38.25" customHeight="1" x14ac:dyDescent="0.25">
      <c r="A61" s="7" t="s">
        <v>73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2"/>
        <v>0</v>
      </c>
      <c r="Q61" s="3"/>
      <c r="R61" s="3"/>
      <c r="S61" s="3"/>
      <c r="T61" s="3"/>
      <c r="U61" s="3">
        <f t="shared" si="3"/>
        <v>0</v>
      </c>
      <c r="V61" s="10"/>
      <c r="W61" s="39"/>
    </row>
    <row r="62" spans="1:23" ht="38.25" customHeight="1" x14ac:dyDescent="0.25">
      <c r="A62" s="7" t="s">
        <v>74</v>
      </c>
      <c r="B62" s="3" t="s">
        <v>16</v>
      </c>
      <c r="C62" s="3"/>
      <c r="D62" s="3"/>
      <c r="E62" s="3"/>
      <c r="F62" s="3">
        <f t="shared" si="0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3"/>
      <c r="R62" s="3"/>
      <c r="S62" s="3"/>
      <c r="T62" s="3"/>
      <c r="U62" s="3">
        <f t="shared" si="3"/>
        <v>0</v>
      </c>
      <c r="V62" s="10"/>
      <c r="W62" s="39"/>
    </row>
    <row r="63" spans="1:23" ht="51" customHeight="1" x14ac:dyDescent="0.25">
      <c r="A63" s="7" t="s">
        <v>75</v>
      </c>
      <c r="B63" s="3" t="s">
        <v>16</v>
      </c>
      <c r="C63" s="3"/>
      <c r="D63" s="3"/>
      <c r="E63" s="3"/>
      <c r="F63" s="3">
        <f t="shared" si="0"/>
        <v>0</v>
      </c>
      <c r="G63" s="3"/>
      <c r="H63" s="3"/>
      <c r="I63" s="3"/>
      <c r="J63" s="3"/>
      <c r="K63" s="3">
        <f t="shared" si="1"/>
        <v>0</v>
      </c>
      <c r="L63" s="3"/>
      <c r="M63" s="3"/>
      <c r="N63" s="3"/>
      <c r="O63" s="3"/>
      <c r="P63" s="3">
        <f t="shared" si="2"/>
        <v>0</v>
      </c>
      <c r="Q63" s="3"/>
      <c r="R63" s="3"/>
      <c r="S63" s="3"/>
      <c r="T63" s="3"/>
      <c r="U63" s="3">
        <f t="shared" si="3"/>
        <v>0</v>
      </c>
      <c r="V63" s="10"/>
      <c r="W63" s="39"/>
    </row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9685039370078741" right="0.19685039370078741" top="0.35433070866141736" bottom="0.35433070866141736" header="0" footer="0"/>
  <pageSetup scale="6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A13" workbookViewId="0">
      <selection sqref="A1:AA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28515625" customWidth="1"/>
    <col min="6" max="6" width="7.7109375" customWidth="1"/>
    <col min="7" max="7" width="11" customWidth="1"/>
    <col min="8" max="9" width="6.7109375" customWidth="1"/>
    <col min="10" max="10" width="10.7109375" customWidth="1"/>
    <col min="11" max="11" width="7.7109375" customWidth="1"/>
    <col min="12" max="12" width="11.85546875" customWidth="1"/>
    <col min="13" max="14" width="6.7109375" customWidth="1"/>
    <col min="15" max="15" width="10.7109375" customWidth="1"/>
    <col min="16" max="16" width="7.7109375" customWidth="1"/>
    <col min="17" max="17" width="11.42578125" customWidth="1"/>
    <col min="18" max="19" width="6.7109375" customWidth="1"/>
    <col min="20" max="20" width="10.7109375" customWidth="1"/>
    <col min="21" max="21" width="7.7109375" customWidth="1"/>
    <col min="22" max="22" width="12" customWidth="1"/>
    <col min="23" max="24" width="6.7109375" customWidth="1"/>
    <col min="25" max="25" width="10.7109375" customWidth="1"/>
    <col min="26" max="26" width="7.7109375" customWidth="1"/>
    <col min="27" max="27" width="11.85546875" customWidth="1"/>
    <col min="28" max="28" width="20.7109375" customWidth="1"/>
    <col min="29" max="29" width="8" customWidth="1"/>
  </cols>
  <sheetData>
    <row r="1" spans="1:29" ht="30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3" spans="1:29" ht="114.75" customHeight="1" x14ac:dyDescent="0.25">
      <c r="A3" s="197" t="s">
        <v>1</v>
      </c>
      <c r="B3" s="215" t="s">
        <v>2</v>
      </c>
      <c r="C3" s="216" t="s">
        <v>125</v>
      </c>
      <c r="D3" s="199"/>
      <c r="E3" s="217" t="s">
        <v>4</v>
      </c>
      <c r="F3" s="201"/>
      <c r="G3" s="215" t="s">
        <v>5</v>
      </c>
      <c r="H3" s="216" t="s">
        <v>6</v>
      </c>
      <c r="I3" s="199"/>
      <c r="J3" s="217" t="s">
        <v>4</v>
      </c>
      <c r="K3" s="201"/>
      <c r="L3" s="215" t="s">
        <v>5</v>
      </c>
      <c r="M3" s="216" t="s">
        <v>7</v>
      </c>
      <c r="N3" s="199"/>
      <c r="O3" s="217" t="s">
        <v>4</v>
      </c>
      <c r="P3" s="201"/>
      <c r="Q3" s="215" t="s">
        <v>5</v>
      </c>
      <c r="R3" s="216" t="s">
        <v>8</v>
      </c>
      <c r="S3" s="199"/>
      <c r="T3" s="217" t="s">
        <v>4</v>
      </c>
      <c r="U3" s="201"/>
      <c r="V3" s="217" t="s">
        <v>5</v>
      </c>
      <c r="W3" s="216" t="s">
        <v>126</v>
      </c>
      <c r="X3" s="199"/>
      <c r="Y3" s="217" t="s">
        <v>4</v>
      </c>
      <c r="Z3" s="201"/>
      <c r="AA3" s="215" t="s">
        <v>5</v>
      </c>
      <c r="AB3" s="197" t="s">
        <v>9</v>
      </c>
    </row>
    <row r="4" spans="1:29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" t="s">
        <v>10</v>
      </c>
      <c r="X4" s="1" t="s">
        <v>11</v>
      </c>
      <c r="Y4" s="1" t="s">
        <v>12</v>
      </c>
      <c r="Z4" s="1" t="s">
        <v>13</v>
      </c>
      <c r="AA4" s="196"/>
      <c r="AB4" s="196"/>
    </row>
    <row r="5" spans="1:29" ht="30" customHeight="1" x14ac:dyDescent="0.25">
      <c r="A5" s="230" t="s">
        <v>127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199"/>
    </row>
    <row r="6" spans="1:29" ht="36" customHeight="1" x14ac:dyDescent="0.25">
      <c r="A6" s="71" t="s">
        <v>15</v>
      </c>
      <c r="B6" s="3" t="s">
        <v>16</v>
      </c>
      <c r="C6" s="4">
        <v>75</v>
      </c>
      <c r="D6" s="4">
        <v>63</v>
      </c>
      <c r="E6" s="4">
        <v>20</v>
      </c>
      <c r="F6" s="3">
        <f t="shared" ref="F6:F9" si="0">C6-D6</f>
        <v>12</v>
      </c>
      <c r="G6" s="4">
        <v>0</v>
      </c>
      <c r="H6" s="4">
        <v>100</v>
      </c>
      <c r="I6" s="4">
        <v>100</v>
      </c>
      <c r="J6" s="4">
        <v>0</v>
      </c>
      <c r="K6" s="3">
        <f t="shared" ref="K6:K54" si="1">H6-I6</f>
        <v>0</v>
      </c>
      <c r="L6" s="4">
        <v>0</v>
      </c>
      <c r="M6" s="4">
        <v>100</v>
      </c>
      <c r="N6" s="4">
        <v>100</v>
      </c>
      <c r="O6" s="4">
        <v>0</v>
      </c>
      <c r="P6" s="3">
        <f t="shared" ref="P6:P62" si="2">M6-N6</f>
        <v>0</v>
      </c>
      <c r="Q6" s="4">
        <v>0</v>
      </c>
      <c r="R6" s="4">
        <v>100</v>
      </c>
      <c r="S6" s="4">
        <v>100</v>
      </c>
      <c r="T6" s="4">
        <v>0</v>
      </c>
      <c r="U6" s="3">
        <f t="shared" ref="U6:U62" si="3">R6-S6</f>
        <v>0</v>
      </c>
      <c r="V6" s="5">
        <v>0</v>
      </c>
      <c r="W6" s="4">
        <v>100</v>
      </c>
      <c r="X6" s="4">
        <v>94</v>
      </c>
      <c r="Y6" s="4">
        <v>6</v>
      </c>
      <c r="Z6" s="3">
        <f t="shared" ref="Z6:Z23" si="4">W6-X6</f>
        <v>6</v>
      </c>
      <c r="AA6" s="4">
        <v>0</v>
      </c>
      <c r="AB6" s="41"/>
    </row>
    <row r="7" spans="1:29" ht="48" customHeight="1" x14ac:dyDescent="0.25">
      <c r="A7" s="72" t="s">
        <v>17</v>
      </c>
      <c r="B7" s="3" t="s">
        <v>16</v>
      </c>
      <c r="C7" s="4">
        <v>75</v>
      </c>
      <c r="D7" s="4">
        <v>67</v>
      </c>
      <c r="E7" s="4">
        <v>20</v>
      </c>
      <c r="F7" s="3">
        <f t="shared" si="0"/>
        <v>8</v>
      </c>
      <c r="G7" s="4">
        <v>0</v>
      </c>
      <c r="H7" s="4">
        <v>100</v>
      </c>
      <c r="I7" s="4">
        <v>100</v>
      </c>
      <c r="J7" s="4">
        <v>0</v>
      </c>
      <c r="K7" s="3">
        <f t="shared" si="1"/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2"/>
        <v>0</v>
      </c>
      <c r="Q7" s="4">
        <v>0</v>
      </c>
      <c r="R7" s="4">
        <v>100</v>
      </c>
      <c r="S7" s="4">
        <v>100</v>
      </c>
      <c r="T7" s="4">
        <v>0</v>
      </c>
      <c r="U7" s="3">
        <f t="shared" si="3"/>
        <v>0</v>
      </c>
      <c r="V7" s="5">
        <v>0</v>
      </c>
      <c r="W7" s="4">
        <v>100</v>
      </c>
      <c r="X7" s="4">
        <v>100</v>
      </c>
      <c r="Y7" s="4">
        <v>6</v>
      </c>
      <c r="Z7" s="3">
        <f t="shared" si="4"/>
        <v>0</v>
      </c>
      <c r="AA7" s="4">
        <v>0</v>
      </c>
      <c r="AB7" s="41"/>
    </row>
    <row r="8" spans="1:29" ht="36" x14ac:dyDescent="0.25">
      <c r="A8" s="72" t="s">
        <v>18</v>
      </c>
      <c r="B8" s="3" t="s">
        <v>16</v>
      </c>
      <c r="C8" s="4">
        <v>75</v>
      </c>
      <c r="D8" s="4">
        <v>43</v>
      </c>
      <c r="E8" s="4">
        <v>35</v>
      </c>
      <c r="F8" s="3">
        <f t="shared" si="0"/>
        <v>32</v>
      </c>
      <c r="G8" s="4">
        <v>0</v>
      </c>
      <c r="H8" s="4">
        <v>100</v>
      </c>
      <c r="I8" s="4">
        <v>100</v>
      </c>
      <c r="J8" s="4">
        <v>0</v>
      </c>
      <c r="K8" s="3">
        <f t="shared" si="1"/>
        <v>0</v>
      </c>
      <c r="L8" s="4">
        <v>0</v>
      </c>
      <c r="M8" s="4">
        <v>100</v>
      </c>
      <c r="N8" s="4">
        <v>100</v>
      </c>
      <c r="O8" s="4">
        <v>0</v>
      </c>
      <c r="P8" s="3">
        <f t="shared" si="2"/>
        <v>0</v>
      </c>
      <c r="Q8" s="4">
        <v>0</v>
      </c>
      <c r="R8" s="4">
        <v>100</v>
      </c>
      <c r="S8" s="4">
        <v>100</v>
      </c>
      <c r="T8" s="4">
        <v>0</v>
      </c>
      <c r="U8" s="3">
        <f t="shared" si="3"/>
        <v>0</v>
      </c>
      <c r="V8" s="5">
        <v>0</v>
      </c>
      <c r="W8" s="4">
        <v>100</v>
      </c>
      <c r="X8" s="4">
        <v>100</v>
      </c>
      <c r="Y8" s="4">
        <v>6</v>
      </c>
      <c r="Z8" s="3">
        <f t="shared" si="4"/>
        <v>0</v>
      </c>
      <c r="AA8" s="4">
        <v>0</v>
      </c>
      <c r="AB8" s="41"/>
    </row>
    <row r="9" spans="1:29" ht="36" x14ac:dyDescent="0.25">
      <c r="A9" s="72" t="s">
        <v>90</v>
      </c>
      <c r="B9" s="3" t="s">
        <v>16</v>
      </c>
      <c r="C9" s="4">
        <v>75</v>
      </c>
      <c r="D9" s="4">
        <v>61</v>
      </c>
      <c r="E9" s="4">
        <v>20</v>
      </c>
      <c r="F9" s="3">
        <f t="shared" si="0"/>
        <v>14</v>
      </c>
      <c r="G9" s="4">
        <v>0</v>
      </c>
      <c r="H9" s="4">
        <v>100</v>
      </c>
      <c r="I9" s="4">
        <v>100</v>
      </c>
      <c r="J9" s="4">
        <v>0</v>
      </c>
      <c r="K9" s="3">
        <f t="shared" si="1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2"/>
        <v>0</v>
      </c>
      <c r="Q9" s="4">
        <v>0</v>
      </c>
      <c r="R9" s="4">
        <v>100</v>
      </c>
      <c r="S9" s="4">
        <v>100</v>
      </c>
      <c r="T9" s="4">
        <v>0</v>
      </c>
      <c r="U9" s="3">
        <f t="shared" si="3"/>
        <v>0</v>
      </c>
      <c r="V9" s="5">
        <v>0</v>
      </c>
      <c r="W9" s="4">
        <v>100</v>
      </c>
      <c r="X9" s="4">
        <v>100</v>
      </c>
      <c r="Y9" s="4">
        <v>6</v>
      </c>
      <c r="Z9" s="3">
        <f t="shared" si="4"/>
        <v>0</v>
      </c>
      <c r="AA9" s="4">
        <v>0</v>
      </c>
      <c r="AB9" s="41"/>
    </row>
    <row r="10" spans="1:29" ht="36" x14ac:dyDescent="0.25">
      <c r="A10" s="72" t="s">
        <v>20</v>
      </c>
      <c r="B10" s="3" t="s">
        <v>16</v>
      </c>
      <c r="C10" s="4">
        <v>75</v>
      </c>
      <c r="D10" s="4">
        <v>55</v>
      </c>
      <c r="E10" s="4">
        <v>20</v>
      </c>
      <c r="F10" s="3">
        <v>16</v>
      </c>
      <c r="G10" s="4">
        <v>0</v>
      </c>
      <c r="H10" s="4">
        <v>100</v>
      </c>
      <c r="I10" s="4">
        <v>100</v>
      </c>
      <c r="J10" s="4">
        <v>0</v>
      </c>
      <c r="K10" s="3">
        <f t="shared" si="1"/>
        <v>0</v>
      </c>
      <c r="L10" s="4">
        <v>0</v>
      </c>
      <c r="M10" s="4">
        <v>100</v>
      </c>
      <c r="N10" s="4">
        <v>100</v>
      </c>
      <c r="O10" s="4">
        <v>0</v>
      </c>
      <c r="P10" s="3">
        <f t="shared" si="2"/>
        <v>0</v>
      </c>
      <c r="Q10" s="4">
        <v>0</v>
      </c>
      <c r="R10" s="4">
        <v>100</v>
      </c>
      <c r="S10" s="4">
        <v>100</v>
      </c>
      <c r="T10" s="4">
        <v>0</v>
      </c>
      <c r="U10" s="3">
        <f t="shared" si="3"/>
        <v>0</v>
      </c>
      <c r="V10" s="5">
        <v>0</v>
      </c>
      <c r="W10" s="4">
        <v>100</v>
      </c>
      <c r="X10" s="4">
        <v>100</v>
      </c>
      <c r="Y10" s="4">
        <v>6</v>
      </c>
      <c r="Z10" s="3">
        <f t="shared" si="4"/>
        <v>0</v>
      </c>
      <c r="AA10" s="4">
        <v>0</v>
      </c>
      <c r="AB10" s="1"/>
    </row>
    <row r="11" spans="1:29" ht="36" x14ac:dyDescent="0.25">
      <c r="A11" s="72" t="s">
        <v>21</v>
      </c>
      <c r="B11" s="3" t="s">
        <v>16</v>
      </c>
      <c r="C11" s="4">
        <v>75</v>
      </c>
      <c r="D11" s="4">
        <v>56</v>
      </c>
      <c r="E11" s="4">
        <v>20</v>
      </c>
      <c r="F11" s="3">
        <f t="shared" ref="F11:F34" si="5">C11-D11</f>
        <v>19</v>
      </c>
      <c r="G11" s="4">
        <v>0</v>
      </c>
      <c r="H11" s="4">
        <v>100</v>
      </c>
      <c r="I11" s="4">
        <v>100</v>
      </c>
      <c r="J11" s="4">
        <v>0</v>
      </c>
      <c r="K11" s="3">
        <f t="shared" si="1"/>
        <v>0</v>
      </c>
      <c r="L11" s="4">
        <v>0</v>
      </c>
      <c r="M11" s="4">
        <v>100</v>
      </c>
      <c r="N11" s="4">
        <v>100</v>
      </c>
      <c r="O11" s="4">
        <v>0</v>
      </c>
      <c r="P11" s="3">
        <f t="shared" si="2"/>
        <v>0</v>
      </c>
      <c r="Q11" s="4">
        <v>0</v>
      </c>
      <c r="R11" s="4">
        <v>100</v>
      </c>
      <c r="S11" s="4">
        <v>100</v>
      </c>
      <c r="T11" s="4">
        <v>0</v>
      </c>
      <c r="U11" s="3">
        <f t="shared" si="3"/>
        <v>0</v>
      </c>
      <c r="V11" s="5">
        <v>0</v>
      </c>
      <c r="W11" s="4">
        <v>100</v>
      </c>
      <c r="X11" s="4">
        <v>100</v>
      </c>
      <c r="Y11" s="4">
        <v>6</v>
      </c>
      <c r="Z11" s="3">
        <f t="shared" si="4"/>
        <v>0</v>
      </c>
      <c r="AA11" s="4">
        <v>0</v>
      </c>
      <c r="AB11" s="41"/>
    </row>
    <row r="12" spans="1:29" ht="36" x14ac:dyDescent="0.25">
      <c r="A12" s="72" t="s">
        <v>22</v>
      </c>
      <c r="B12" s="3" t="s">
        <v>16</v>
      </c>
      <c r="C12" s="4">
        <v>75</v>
      </c>
      <c r="D12" s="4">
        <v>62</v>
      </c>
      <c r="E12" s="4">
        <v>20</v>
      </c>
      <c r="F12" s="3">
        <f t="shared" si="5"/>
        <v>13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4">
        <v>0</v>
      </c>
      <c r="R12" s="4">
        <v>100</v>
      </c>
      <c r="S12" s="4">
        <v>100</v>
      </c>
      <c r="T12" s="4">
        <v>0</v>
      </c>
      <c r="U12" s="3">
        <f t="shared" si="3"/>
        <v>0</v>
      </c>
      <c r="V12" s="5">
        <v>0</v>
      </c>
      <c r="W12" s="4">
        <v>100</v>
      </c>
      <c r="X12" s="4">
        <v>100</v>
      </c>
      <c r="Y12" s="4">
        <v>6</v>
      </c>
      <c r="Z12" s="3">
        <f t="shared" si="4"/>
        <v>0</v>
      </c>
      <c r="AA12" s="4">
        <v>0</v>
      </c>
      <c r="AB12" s="41"/>
      <c r="AC12" s="12" t="s">
        <v>128</v>
      </c>
    </row>
    <row r="13" spans="1:29" ht="48" x14ac:dyDescent="0.25">
      <c r="A13" s="72" t="s">
        <v>23</v>
      </c>
      <c r="B13" s="3" t="s">
        <v>16</v>
      </c>
      <c r="C13" s="4">
        <v>75</v>
      </c>
      <c r="D13" s="4">
        <v>66</v>
      </c>
      <c r="E13" s="4">
        <v>25</v>
      </c>
      <c r="F13" s="3">
        <f t="shared" si="5"/>
        <v>9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4">
        <v>0</v>
      </c>
      <c r="R13" s="4">
        <v>100</v>
      </c>
      <c r="S13" s="4">
        <v>100</v>
      </c>
      <c r="T13" s="4">
        <v>0</v>
      </c>
      <c r="U13" s="3">
        <f t="shared" si="3"/>
        <v>0</v>
      </c>
      <c r="V13" s="5">
        <v>0</v>
      </c>
      <c r="W13" s="4">
        <v>100</v>
      </c>
      <c r="X13" s="4">
        <v>100</v>
      </c>
      <c r="Y13" s="4">
        <v>6</v>
      </c>
      <c r="Z13" s="3">
        <f t="shared" si="4"/>
        <v>0</v>
      </c>
      <c r="AA13" s="4">
        <v>0</v>
      </c>
      <c r="AB13" s="41"/>
      <c r="AC13" s="73" t="s">
        <v>128</v>
      </c>
    </row>
    <row r="14" spans="1:29" ht="48" x14ac:dyDescent="0.25">
      <c r="A14" s="72" t="s">
        <v>24</v>
      </c>
      <c r="B14" s="3" t="s">
        <v>16</v>
      </c>
      <c r="C14" s="4">
        <v>75</v>
      </c>
      <c r="D14" s="4">
        <v>69</v>
      </c>
      <c r="E14" s="4">
        <v>20</v>
      </c>
      <c r="F14" s="3">
        <f t="shared" si="5"/>
        <v>6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4">
        <v>0</v>
      </c>
      <c r="R14" s="4">
        <v>100</v>
      </c>
      <c r="S14" s="4">
        <v>100</v>
      </c>
      <c r="T14" s="4">
        <v>0</v>
      </c>
      <c r="U14" s="3">
        <f t="shared" si="3"/>
        <v>0</v>
      </c>
      <c r="V14" s="5">
        <v>0</v>
      </c>
      <c r="W14" s="4">
        <v>100</v>
      </c>
      <c r="X14" s="4">
        <v>100</v>
      </c>
      <c r="Y14" s="4">
        <v>6</v>
      </c>
      <c r="Z14" s="3">
        <f t="shared" si="4"/>
        <v>0</v>
      </c>
      <c r="AA14" s="4">
        <v>0</v>
      </c>
      <c r="AB14" s="41"/>
    </row>
    <row r="15" spans="1:29" ht="36" x14ac:dyDescent="0.25">
      <c r="A15" s="72" t="s">
        <v>25</v>
      </c>
      <c r="B15" s="3" t="s">
        <v>16</v>
      </c>
      <c r="C15" s="4">
        <v>75</v>
      </c>
      <c r="D15" s="4">
        <v>65</v>
      </c>
      <c r="E15" s="4">
        <v>10</v>
      </c>
      <c r="F15" s="3">
        <f t="shared" si="5"/>
        <v>10</v>
      </c>
      <c r="G15" s="4">
        <v>0</v>
      </c>
      <c r="H15" s="4">
        <v>100</v>
      </c>
      <c r="I15" s="4">
        <v>100</v>
      </c>
      <c r="J15" s="4">
        <v>0</v>
      </c>
      <c r="K15" s="3">
        <f t="shared" si="1"/>
        <v>0</v>
      </c>
      <c r="L15" s="4">
        <v>0</v>
      </c>
      <c r="M15" s="4">
        <v>100</v>
      </c>
      <c r="N15" s="4">
        <v>100</v>
      </c>
      <c r="O15" s="4">
        <v>0</v>
      </c>
      <c r="P15" s="3">
        <f t="shared" si="2"/>
        <v>0</v>
      </c>
      <c r="Q15" s="4">
        <v>0</v>
      </c>
      <c r="R15" s="4">
        <v>100</v>
      </c>
      <c r="S15" s="4">
        <v>100</v>
      </c>
      <c r="T15" s="4">
        <v>0</v>
      </c>
      <c r="U15" s="3">
        <f t="shared" si="3"/>
        <v>0</v>
      </c>
      <c r="V15" s="5">
        <v>0</v>
      </c>
      <c r="W15" s="4">
        <v>100</v>
      </c>
      <c r="X15" s="4">
        <v>100</v>
      </c>
      <c r="Y15" s="4">
        <v>6</v>
      </c>
      <c r="Z15" s="3">
        <f t="shared" si="4"/>
        <v>0</v>
      </c>
      <c r="AA15" s="4">
        <v>0</v>
      </c>
      <c r="AB15" s="41"/>
    </row>
    <row r="16" spans="1:29" ht="48" x14ac:dyDescent="0.25">
      <c r="A16" s="72" t="s">
        <v>26</v>
      </c>
      <c r="B16" s="3" t="s">
        <v>16</v>
      </c>
      <c r="C16" s="4">
        <v>75</v>
      </c>
      <c r="D16" s="4">
        <v>68</v>
      </c>
      <c r="E16" s="4">
        <v>20</v>
      </c>
      <c r="F16" s="3">
        <f t="shared" si="5"/>
        <v>7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2"/>
        <v>0</v>
      </c>
      <c r="Q16" s="4">
        <v>0</v>
      </c>
      <c r="R16" s="4">
        <v>100</v>
      </c>
      <c r="S16" s="4">
        <v>100</v>
      </c>
      <c r="T16" s="4">
        <v>0</v>
      </c>
      <c r="U16" s="3">
        <f t="shared" si="3"/>
        <v>0</v>
      </c>
      <c r="V16" s="5">
        <v>0</v>
      </c>
      <c r="W16" s="4">
        <v>100</v>
      </c>
      <c r="X16" s="4">
        <v>100</v>
      </c>
      <c r="Y16" s="4">
        <v>6</v>
      </c>
      <c r="Z16" s="3">
        <f t="shared" si="4"/>
        <v>0</v>
      </c>
      <c r="AA16" s="4">
        <v>0</v>
      </c>
      <c r="AB16" s="41"/>
    </row>
    <row r="17" spans="1:28" ht="96" x14ac:dyDescent="0.25">
      <c r="A17" s="72" t="s">
        <v>27</v>
      </c>
      <c r="B17" s="3" t="s">
        <v>16</v>
      </c>
      <c r="C17" s="4">
        <v>75</v>
      </c>
      <c r="D17" s="4">
        <v>72</v>
      </c>
      <c r="E17" s="4">
        <v>20</v>
      </c>
      <c r="F17" s="3">
        <f t="shared" si="5"/>
        <v>3</v>
      </c>
      <c r="G17" s="4">
        <v>0</v>
      </c>
      <c r="H17" s="4">
        <v>100</v>
      </c>
      <c r="I17" s="4">
        <v>100</v>
      </c>
      <c r="J17" s="4">
        <v>0</v>
      </c>
      <c r="K17" s="3">
        <f t="shared" si="1"/>
        <v>0</v>
      </c>
      <c r="L17" s="4">
        <v>0</v>
      </c>
      <c r="M17" s="4">
        <v>100</v>
      </c>
      <c r="N17" s="4">
        <v>100</v>
      </c>
      <c r="O17" s="4">
        <v>0</v>
      </c>
      <c r="P17" s="3">
        <f t="shared" si="2"/>
        <v>0</v>
      </c>
      <c r="Q17" s="4">
        <v>0</v>
      </c>
      <c r="R17" s="4">
        <v>100</v>
      </c>
      <c r="S17" s="4">
        <v>100</v>
      </c>
      <c r="T17" s="4">
        <v>0</v>
      </c>
      <c r="U17" s="3">
        <f t="shared" si="3"/>
        <v>0</v>
      </c>
      <c r="V17" s="5">
        <v>0</v>
      </c>
      <c r="W17" s="4">
        <v>100</v>
      </c>
      <c r="X17" s="4">
        <v>100</v>
      </c>
      <c r="Y17" s="4">
        <v>6</v>
      </c>
      <c r="Z17" s="3">
        <f t="shared" si="4"/>
        <v>0</v>
      </c>
      <c r="AA17" s="4">
        <v>0</v>
      </c>
      <c r="AB17" s="41"/>
    </row>
    <row r="18" spans="1:28" ht="48" x14ac:dyDescent="0.25">
      <c r="A18" s="72" t="s">
        <v>28</v>
      </c>
      <c r="B18" s="3" t="s">
        <v>16</v>
      </c>
      <c r="C18" s="4">
        <v>75</v>
      </c>
      <c r="D18" s="4">
        <v>63</v>
      </c>
      <c r="E18" s="4">
        <v>20</v>
      </c>
      <c r="F18" s="3">
        <f t="shared" si="5"/>
        <v>12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4">
        <v>0</v>
      </c>
      <c r="R18" s="4">
        <v>100</v>
      </c>
      <c r="S18" s="4">
        <v>100</v>
      </c>
      <c r="T18" s="4">
        <v>0</v>
      </c>
      <c r="U18" s="3">
        <f t="shared" si="3"/>
        <v>0</v>
      </c>
      <c r="V18" s="5">
        <v>0</v>
      </c>
      <c r="W18" s="4">
        <v>100</v>
      </c>
      <c r="X18" s="4">
        <v>100</v>
      </c>
      <c r="Y18" s="4">
        <v>6</v>
      </c>
      <c r="Z18" s="3">
        <f t="shared" si="4"/>
        <v>0</v>
      </c>
      <c r="AA18" s="4">
        <v>0</v>
      </c>
      <c r="AB18" s="41"/>
    </row>
    <row r="19" spans="1:28" ht="36" x14ac:dyDescent="0.25">
      <c r="A19" s="72" t="s">
        <v>29</v>
      </c>
      <c r="B19" s="3" t="s">
        <v>16</v>
      </c>
      <c r="C19" s="4">
        <v>75</v>
      </c>
      <c r="D19" s="4">
        <v>58</v>
      </c>
      <c r="E19" s="4">
        <v>20</v>
      </c>
      <c r="F19" s="3">
        <f t="shared" si="5"/>
        <v>17</v>
      </c>
      <c r="G19" s="4">
        <v>0</v>
      </c>
      <c r="H19" s="4">
        <v>100</v>
      </c>
      <c r="I19" s="4">
        <v>100</v>
      </c>
      <c r="J19" s="4">
        <v>0</v>
      </c>
      <c r="K19" s="3">
        <f t="shared" si="1"/>
        <v>0</v>
      </c>
      <c r="L19" s="4">
        <v>0</v>
      </c>
      <c r="M19" s="4">
        <v>100</v>
      </c>
      <c r="N19" s="4">
        <v>100</v>
      </c>
      <c r="O19" s="4">
        <v>0</v>
      </c>
      <c r="P19" s="3">
        <f t="shared" si="2"/>
        <v>0</v>
      </c>
      <c r="Q19" s="4">
        <v>0</v>
      </c>
      <c r="R19" s="4">
        <v>100</v>
      </c>
      <c r="S19" s="4">
        <v>100</v>
      </c>
      <c r="T19" s="4">
        <v>0</v>
      </c>
      <c r="U19" s="3">
        <f t="shared" si="3"/>
        <v>0</v>
      </c>
      <c r="V19" s="5">
        <v>0</v>
      </c>
      <c r="W19" s="4">
        <v>100</v>
      </c>
      <c r="X19" s="4">
        <v>96</v>
      </c>
      <c r="Y19" s="4">
        <v>6</v>
      </c>
      <c r="Z19" s="3">
        <f t="shared" si="4"/>
        <v>4</v>
      </c>
      <c r="AA19" s="4">
        <v>0</v>
      </c>
      <c r="AB19" s="41"/>
    </row>
    <row r="20" spans="1:28" ht="36" x14ac:dyDescent="0.25">
      <c r="A20" s="72" t="s">
        <v>30</v>
      </c>
      <c r="B20" s="3" t="s">
        <v>16</v>
      </c>
      <c r="C20" s="4">
        <v>75</v>
      </c>
      <c r="D20" s="4">
        <v>60</v>
      </c>
      <c r="E20" s="4">
        <v>20</v>
      </c>
      <c r="F20" s="3">
        <f t="shared" si="5"/>
        <v>15</v>
      </c>
      <c r="G20" s="4">
        <v>0</v>
      </c>
      <c r="H20" s="4">
        <v>100</v>
      </c>
      <c r="I20" s="4">
        <v>100</v>
      </c>
      <c r="J20" s="4">
        <v>0</v>
      </c>
      <c r="K20" s="3">
        <f t="shared" si="1"/>
        <v>0</v>
      </c>
      <c r="L20" s="4">
        <v>0</v>
      </c>
      <c r="M20" s="4">
        <v>100</v>
      </c>
      <c r="N20" s="4">
        <v>100</v>
      </c>
      <c r="O20" s="4">
        <v>0</v>
      </c>
      <c r="P20" s="3">
        <f t="shared" si="2"/>
        <v>0</v>
      </c>
      <c r="Q20" s="4">
        <v>0</v>
      </c>
      <c r="R20" s="4">
        <v>100</v>
      </c>
      <c r="S20" s="4">
        <v>100</v>
      </c>
      <c r="T20" s="4">
        <v>0</v>
      </c>
      <c r="U20" s="3">
        <f t="shared" si="3"/>
        <v>0</v>
      </c>
      <c r="V20" s="5">
        <v>0</v>
      </c>
      <c r="W20" s="4">
        <v>100</v>
      </c>
      <c r="X20" s="4">
        <v>98</v>
      </c>
      <c r="Y20" s="4">
        <v>6</v>
      </c>
      <c r="Z20" s="3">
        <f t="shared" si="4"/>
        <v>2</v>
      </c>
      <c r="AA20" s="4">
        <v>0</v>
      </c>
      <c r="AB20" s="41"/>
    </row>
    <row r="21" spans="1:28" ht="15.75" customHeight="1" x14ac:dyDescent="0.25">
      <c r="A21" s="72" t="s">
        <v>31</v>
      </c>
      <c r="B21" s="3" t="s">
        <v>16</v>
      </c>
      <c r="C21" s="4">
        <v>75</v>
      </c>
      <c r="D21" s="4">
        <v>68</v>
      </c>
      <c r="E21" s="4">
        <v>20</v>
      </c>
      <c r="F21" s="3">
        <f t="shared" si="5"/>
        <v>7</v>
      </c>
      <c r="G21" s="4">
        <v>0</v>
      </c>
      <c r="H21" s="4">
        <v>100</v>
      </c>
      <c r="I21" s="4">
        <v>100</v>
      </c>
      <c r="J21" s="4">
        <v>0</v>
      </c>
      <c r="K21" s="3">
        <f t="shared" si="1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2"/>
        <v>0</v>
      </c>
      <c r="Q21" s="4">
        <v>0</v>
      </c>
      <c r="R21" s="4">
        <v>100</v>
      </c>
      <c r="S21" s="4">
        <v>100</v>
      </c>
      <c r="T21" s="4">
        <v>0</v>
      </c>
      <c r="U21" s="3">
        <f t="shared" si="3"/>
        <v>0</v>
      </c>
      <c r="V21" s="5">
        <v>0</v>
      </c>
      <c r="W21" s="4">
        <v>100</v>
      </c>
      <c r="X21" s="4">
        <v>97</v>
      </c>
      <c r="Y21" s="4">
        <v>6</v>
      </c>
      <c r="Z21" s="3">
        <f t="shared" si="4"/>
        <v>3</v>
      </c>
      <c r="AA21" s="4">
        <v>0</v>
      </c>
      <c r="AB21" s="41"/>
    </row>
    <row r="22" spans="1:28" ht="15.75" customHeight="1" x14ac:dyDescent="0.25">
      <c r="A22" s="72" t="s">
        <v>32</v>
      </c>
      <c r="B22" s="3" t="s">
        <v>16</v>
      </c>
      <c r="C22" s="3"/>
      <c r="D22" s="3"/>
      <c r="E22" s="3"/>
      <c r="F22" s="3">
        <f t="shared" si="5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>
        <f t="shared" si="3"/>
        <v>0</v>
      </c>
      <c r="V22" s="10"/>
      <c r="W22" s="3"/>
      <c r="X22" s="3"/>
      <c r="Y22" s="3"/>
      <c r="Z22" s="3">
        <f t="shared" si="4"/>
        <v>0</v>
      </c>
      <c r="AA22" s="3"/>
      <c r="AB22" s="41"/>
    </row>
    <row r="23" spans="1:28" ht="15.75" customHeight="1" x14ac:dyDescent="0.25">
      <c r="A23" s="72" t="s">
        <v>33</v>
      </c>
      <c r="B23" s="3" t="s">
        <v>16</v>
      </c>
      <c r="C23" s="3"/>
      <c r="D23" s="3"/>
      <c r="E23" s="3"/>
      <c r="F23" s="3">
        <f t="shared" si="5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3"/>
      <c r="R23" s="3"/>
      <c r="S23" s="3"/>
      <c r="T23" s="3"/>
      <c r="U23" s="3">
        <f t="shared" si="3"/>
        <v>0</v>
      </c>
      <c r="V23" s="10"/>
      <c r="W23" s="3"/>
      <c r="X23" s="3"/>
      <c r="Y23" s="3"/>
      <c r="Z23" s="3">
        <f t="shared" si="4"/>
        <v>0</v>
      </c>
      <c r="AA23" s="3"/>
      <c r="AB23" s="41"/>
    </row>
    <row r="24" spans="1:28" ht="15.75" customHeight="1" x14ac:dyDescent="0.25">
      <c r="A24" s="72" t="s">
        <v>34</v>
      </c>
      <c r="B24" s="3" t="s">
        <v>16</v>
      </c>
      <c r="C24" s="4">
        <v>75</v>
      </c>
      <c r="D24" s="4">
        <v>68</v>
      </c>
      <c r="E24" s="4">
        <v>10</v>
      </c>
      <c r="F24" s="3">
        <f t="shared" si="5"/>
        <v>7</v>
      </c>
      <c r="G24" s="4">
        <v>0</v>
      </c>
      <c r="H24" s="4">
        <v>100</v>
      </c>
      <c r="I24" s="4">
        <v>100</v>
      </c>
      <c r="J24" s="4">
        <v>0</v>
      </c>
      <c r="K24" s="3">
        <f t="shared" si="1"/>
        <v>0</v>
      </c>
      <c r="L24" s="4">
        <v>0</v>
      </c>
      <c r="M24" s="4">
        <v>100</v>
      </c>
      <c r="N24" s="4">
        <v>100</v>
      </c>
      <c r="O24" s="4">
        <v>0</v>
      </c>
      <c r="P24" s="3">
        <f t="shared" si="2"/>
        <v>0</v>
      </c>
      <c r="Q24" s="4">
        <v>0</v>
      </c>
      <c r="R24" s="4">
        <v>50</v>
      </c>
      <c r="S24" s="4">
        <v>100</v>
      </c>
      <c r="T24" s="4">
        <v>0</v>
      </c>
      <c r="U24" s="3">
        <f t="shared" si="3"/>
        <v>-50</v>
      </c>
      <c r="V24" s="5">
        <v>50</v>
      </c>
      <c r="W24" s="4">
        <v>100</v>
      </c>
      <c r="X24" s="4">
        <v>100</v>
      </c>
      <c r="Y24" s="4">
        <v>6</v>
      </c>
      <c r="Z24" s="4">
        <v>0</v>
      </c>
      <c r="AA24" s="4">
        <v>0</v>
      </c>
      <c r="AB24" s="74" t="s">
        <v>112</v>
      </c>
    </row>
    <row r="25" spans="1:28" ht="15.75" customHeight="1" x14ac:dyDescent="0.25">
      <c r="A25" s="72" t="s">
        <v>35</v>
      </c>
      <c r="B25" s="3" t="s">
        <v>16</v>
      </c>
      <c r="C25" s="4">
        <v>75</v>
      </c>
      <c r="D25" s="4">
        <v>67</v>
      </c>
      <c r="E25" s="4">
        <v>20</v>
      </c>
      <c r="F25" s="3">
        <f t="shared" si="5"/>
        <v>8</v>
      </c>
      <c r="G25" s="4">
        <v>0</v>
      </c>
      <c r="H25" s="4">
        <v>100</v>
      </c>
      <c r="I25" s="4">
        <v>100</v>
      </c>
      <c r="J25" s="4">
        <v>0</v>
      </c>
      <c r="K25" s="3">
        <f t="shared" si="1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2"/>
        <v>0</v>
      </c>
      <c r="Q25" s="4">
        <v>0</v>
      </c>
      <c r="R25" s="4">
        <v>100</v>
      </c>
      <c r="S25" s="4">
        <v>100</v>
      </c>
      <c r="T25" s="4">
        <v>0</v>
      </c>
      <c r="U25" s="3">
        <f t="shared" si="3"/>
        <v>0</v>
      </c>
      <c r="V25" s="5">
        <v>0</v>
      </c>
      <c r="W25" s="4">
        <v>100</v>
      </c>
      <c r="X25" s="4">
        <v>100</v>
      </c>
      <c r="Y25" s="4">
        <v>6</v>
      </c>
      <c r="Z25" s="3">
        <f>W25-X25</f>
        <v>0</v>
      </c>
      <c r="AA25" s="4">
        <v>0</v>
      </c>
      <c r="AB25" s="41"/>
    </row>
    <row r="26" spans="1:28" ht="15.75" customHeight="1" x14ac:dyDescent="0.25">
      <c r="A26" s="72" t="s">
        <v>36</v>
      </c>
      <c r="B26" s="3" t="s">
        <v>16</v>
      </c>
      <c r="C26" s="4">
        <v>75</v>
      </c>
      <c r="D26" s="4">
        <v>64</v>
      </c>
      <c r="E26" s="4">
        <v>20</v>
      </c>
      <c r="F26" s="3">
        <f t="shared" si="5"/>
        <v>11</v>
      </c>
      <c r="G26" s="4">
        <v>0</v>
      </c>
      <c r="H26" s="4">
        <v>100</v>
      </c>
      <c r="I26" s="4">
        <v>100</v>
      </c>
      <c r="J26" s="4">
        <v>0</v>
      </c>
      <c r="K26" s="3">
        <f t="shared" si="1"/>
        <v>0</v>
      </c>
      <c r="L26" s="4">
        <v>0</v>
      </c>
      <c r="M26" s="4">
        <v>100</v>
      </c>
      <c r="N26" s="4">
        <v>100</v>
      </c>
      <c r="O26" s="4">
        <v>0</v>
      </c>
      <c r="P26" s="3">
        <f t="shared" si="2"/>
        <v>0</v>
      </c>
      <c r="Q26" s="4">
        <v>0</v>
      </c>
      <c r="R26" s="4">
        <v>100</v>
      </c>
      <c r="S26" s="4">
        <v>100</v>
      </c>
      <c r="T26" s="4">
        <v>0</v>
      </c>
      <c r="U26" s="3">
        <f t="shared" si="3"/>
        <v>0</v>
      </c>
      <c r="V26" s="5">
        <v>0</v>
      </c>
      <c r="W26" s="4">
        <v>100</v>
      </c>
      <c r="X26" s="4">
        <v>100</v>
      </c>
      <c r="Y26" s="4">
        <v>0</v>
      </c>
      <c r="Z26" s="4">
        <v>6</v>
      </c>
      <c r="AA26" s="4">
        <v>0</v>
      </c>
      <c r="AB26" s="41"/>
    </row>
    <row r="27" spans="1:28" ht="15.75" customHeight="1" x14ac:dyDescent="0.25">
      <c r="A27" s="72" t="s">
        <v>38</v>
      </c>
      <c r="B27" s="3" t="s">
        <v>16</v>
      </c>
      <c r="C27" s="4">
        <v>75</v>
      </c>
      <c r="D27" s="4">
        <v>63</v>
      </c>
      <c r="E27" s="4">
        <v>20</v>
      </c>
      <c r="F27" s="3">
        <f t="shared" si="5"/>
        <v>12</v>
      </c>
      <c r="G27" s="4">
        <v>0</v>
      </c>
      <c r="H27" s="4">
        <v>100</v>
      </c>
      <c r="I27" s="4">
        <v>100</v>
      </c>
      <c r="J27" s="4">
        <v>0</v>
      </c>
      <c r="K27" s="3">
        <f t="shared" si="1"/>
        <v>0</v>
      </c>
      <c r="L27" s="4">
        <v>0</v>
      </c>
      <c r="M27" s="4">
        <v>100</v>
      </c>
      <c r="N27" s="4">
        <v>100</v>
      </c>
      <c r="O27" s="4">
        <v>0</v>
      </c>
      <c r="P27" s="3">
        <f t="shared" si="2"/>
        <v>0</v>
      </c>
      <c r="Q27" s="4">
        <v>0</v>
      </c>
      <c r="R27" s="4">
        <v>100</v>
      </c>
      <c r="S27" s="4">
        <v>100</v>
      </c>
      <c r="T27" s="4">
        <v>0</v>
      </c>
      <c r="U27" s="3">
        <f t="shared" si="3"/>
        <v>0</v>
      </c>
      <c r="V27" s="5">
        <v>0</v>
      </c>
      <c r="W27" s="4">
        <v>100</v>
      </c>
      <c r="X27" s="4">
        <v>95</v>
      </c>
      <c r="Y27" s="4">
        <v>6</v>
      </c>
      <c r="Z27" s="3">
        <f t="shared" ref="Z27:Z60" si="6">W27-X27</f>
        <v>5</v>
      </c>
      <c r="AA27" s="4">
        <v>0</v>
      </c>
      <c r="AB27" s="41"/>
    </row>
    <row r="28" spans="1:28" ht="15.75" customHeight="1" x14ac:dyDescent="0.25">
      <c r="A28" s="72" t="s">
        <v>39</v>
      </c>
      <c r="B28" s="3" t="s">
        <v>16</v>
      </c>
      <c r="C28" s="4">
        <v>75</v>
      </c>
      <c r="D28" s="4">
        <v>67</v>
      </c>
      <c r="E28" s="4">
        <v>20</v>
      </c>
      <c r="F28" s="3">
        <f t="shared" si="5"/>
        <v>8</v>
      </c>
      <c r="G28" s="4">
        <v>0</v>
      </c>
      <c r="H28" s="4">
        <v>100</v>
      </c>
      <c r="I28" s="4">
        <v>100</v>
      </c>
      <c r="J28" s="4">
        <v>0</v>
      </c>
      <c r="K28" s="3">
        <f t="shared" si="1"/>
        <v>0</v>
      </c>
      <c r="L28" s="4">
        <v>0</v>
      </c>
      <c r="M28" s="4">
        <v>100</v>
      </c>
      <c r="N28" s="4">
        <v>100</v>
      </c>
      <c r="O28" s="4">
        <v>0</v>
      </c>
      <c r="P28" s="3">
        <f t="shared" si="2"/>
        <v>0</v>
      </c>
      <c r="Q28" s="4">
        <v>0</v>
      </c>
      <c r="R28" s="4">
        <v>100</v>
      </c>
      <c r="S28" s="4">
        <v>100</v>
      </c>
      <c r="T28" s="4">
        <v>0</v>
      </c>
      <c r="U28" s="3">
        <f t="shared" si="3"/>
        <v>0</v>
      </c>
      <c r="V28" s="5">
        <v>0</v>
      </c>
      <c r="W28" s="4">
        <v>100</v>
      </c>
      <c r="X28" s="4">
        <v>100</v>
      </c>
      <c r="Y28" s="4">
        <v>6</v>
      </c>
      <c r="Z28" s="3">
        <f t="shared" si="6"/>
        <v>0</v>
      </c>
      <c r="AA28" s="3"/>
      <c r="AB28" s="41"/>
    </row>
    <row r="29" spans="1:28" ht="15.75" customHeight="1" x14ac:dyDescent="0.25">
      <c r="A29" s="72" t="s">
        <v>41</v>
      </c>
      <c r="B29" s="3" t="s">
        <v>16</v>
      </c>
      <c r="C29" s="3"/>
      <c r="D29" s="3"/>
      <c r="E29" s="3"/>
      <c r="F29" s="3">
        <f t="shared" si="5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3"/>
      <c r="R29" s="3"/>
      <c r="S29" s="3"/>
      <c r="T29" s="3"/>
      <c r="U29" s="3">
        <f t="shared" si="3"/>
        <v>0</v>
      </c>
      <c r="V29" s="10"/>
      <c r="W29" s="3"/>
      <c r="X29" s="3"/>
      <c r="Y29" s="3"/>
      <c r="Z29" s="3">
        <f t="shared" si="6"/>
        <v>0</v>
      </c>
      <c r="AA29" s="3"/>
      <c r="AB29" s="41"/>
    </row>
    <row r="30" spans="1:28" ht="15.75" customHeight="1" x14ac:dyDescent="0.25">
      <c r="A30" s="72" t="s">
        <v>42</v>
      </c>
      <c r="B30" s="3" t="s">
        <v>16</v>
      </c>
      <c r="C30" s="4">
        <v>75</v>
      </c>
      <c r="D30" s="4">
        <v>78</v>
      </c>
      <c r="E30" s="4">
        <v>10</v>
      </c>
      <c r="F30" s="3">
        <f t="shared" si="5"/>
        <v>-3</v>
      </c>
      <c r="G30" s="4">
        <v>0</v>
      </c>
      <c r="H30" s="4">
        <v>100</v>
      </c>
      <c r="I30" s="4">
        <v>100</v>
      </c>
      <c r="J30" s="4">
        <v>0</v>
      </c>
      <c r="K30" s="3">
        <f t="shared" si="1"/>
        <v>0</v>
      </c>
      <c r="L30" s="4">
        <v>0</v>
      </c>
      <c r="M30" s="4">
        <v>100</v>
      </c>
      <c r="N30" s="4">
        <v>100</v>
      </c>
      <c r="O30" s="4">
        <v>0</v>
      </c>
      <c r="P30" s="3">
        <f t="shared" si="2"/>
        <v>0</v>
      </c>
      <c r="Q30" s="4">
        <v>0</v>
      </c>
      <c r="R30" s="4">
        <v>100</v>
      </c>
      <c r="S30" s="4">
        <v>100</v>
      </c>
      <c r="T30" s="4">
        <v>0</v>
      </c>
      <c r="U30" s="3">
        <f t="shared" si="3"/>
        <v>0</v>
      </c>
      <c r="V30" s="5">
        <v>0</v>
      </c>
      <c r="W30" s="4">
        <v>100</v>
      </c>
      <c r="X30" s="4">
        <v>100</v>
      </c>
      <c r="Y30" s="4">
        <v>6</v>
      </c>
      <c r="Z30" s="3">
        <f t="shared" si="6"/>
        <v>0</v>
      </c>
      <c r="AA30" s="4">
        <v>0</v>
      </c>
      <c r="AB30" s="41"/>
    </row>
    <row r="31" spans="1:28" ht="15.75" customHeight="1" x14ac:dyDescent="0.25">
      <c r="A31" s="72" t="s">
        <v>43</v>
      </c>
      <c r="B31" s="3" t="s">
        <v>16</v>
      </c>
      <c r="C31" s="4">
        <v>75</v>
      </c>
      <c r="D31" s="4">
        <v>70</v>
      </c>
      <c r="E31" s="4">
        <v>20</v>
      </c>
      <c r="F31" s="3">
        <f t="shared" si="5"/>
        <v>5</v>
      </c>
      <c r="G31" s="4">
        <v>0</v>
      </c>
      <c r="H31" s="4">
        <v>100</v>
      </c>
      <c r="I31" s="4">
        <v>100</v>
      </c>
      <c r="J31" s="4">
        <v>0</v>
      </c>
      <c r="K31" s="3">
        <f t="shared" si="1"/>
        <v>0</v>
      </c>
      <c r="L31" s="4">
        <v>0</v>
      </c>
      <c r="M31" s="4">
        <v>100</v>
      </c>
      <c r="N31" s="4">
        <v>100</v>
      </c>
      <c r="O31" s="4">
        <v>0</v>
      </c>
      <c r="P31" s="3">
        <f t="shared" si="2"/>
        <v>0</v>
      </c>
      <c r="Q31" s="4">
        <v>0</v>
      </c>
      <c r="R31" s="4">
        <v>100</v>
      </c>
      <c r="S31" s="4">
        <v>100</v>
      </c>
      <c r="T31" s="4">
        <v>0</v>
      </c>
      <c r="U31" s="3">
        <f t="shared" si="3"/>
        <v>0</v>
      </c>
      <c r="V31" s="5">
        <v>0</v>
      </c>
      <c r="W31" s="4">
        <v>100</v>
      </c>
      <c r="X31" s="4">
        <v>100</v>
      </c>
      <c r="Y31" s="4">
        <v>6</v>
      </c>
      <c r="Z31" s="3">
        <f t="shared" si="6"/>
        <v>0</v>
      </c>
      <c r="AA31" s="4">
        <v>0</v>
      </c>
      <c r="AB31" s="41"/>
    </row>
    <row r="32" spans="1:28" ht="15.75" customHeight="1" x14ac:dyDescent="0.25">
      <c r="A32" s="72" t="s">
        <v>44</v>
      </c>
      <c r="B32" s="3" t="s">
        <v>16</v>
      </c>
      <c r="C32" s="4">
        <v>75</v>
      </c>
      <c r="D32" s="4">
        <v>67</v>
      </c>
      <c r="E32" s="4">
        <v>20</v>
      </c>
      <c r="F32" s="3">
        <f t="shared" si="5"/>
        <v>8</v>
      </c>
      <c r="G32" s="4">
        <v>0</v>
      </c>
      <c r="H32" s="4">
        <v>100</v>
      </c>
      <c r="I32" s="4">
        <v>100</v>
      </c>
      <c r="J32" s="4">
        <v>0</v>
      </c>
      <c r="K32" s="3">
        <f t="shared" si="1"/>
        <v>0</v>
      </c>
      <c r="L32" s="4">
        <v>0</v>
      </c>
      <c r="M32" s="4">
        <v>100</v>
      </c>
      <c r="N32" s="4">
        <v>100</v>
      </c>
      <c r="O32" s="4">
        <v>0</v>
      </c>
      <c r="P32" s="3">
        <f t="shared" si="2"/>
        <v>0</v>
      </c>
      <c r="Q32" s="4">
        <v>0</v>
      </c>
      <c r="R32" s="4">
        <v>100</v>
      </c>
      <c r="S32" s="4">
        <v>100</v>
      </c>
      <c r="T32" s="4">
        <v>0</v>
      </c>
      <c r="U32" s="3">
        <f t="shared" si="3"/>
        <v>0</v>
      </c>
      <c r="V32" s="59">
        <v>0</v>
      </c>
      <c r="W32" s="4">
        <v>100</v>
      </c>
      <c r="X32" s="63">
        <v>98</v>
      </c>
      <c r="Y32" s="4">
        <v>6</v>
      </c>
      <c r="Z32" s="3">
        <f t="shared" si="6"/>
        <v>2</v>
      </c>
      <c r="AA32" s="4">
        <v>0</v>
      </c>
      <c r="AB32" s="41"/>
    </row>
    <row r="33" spans="1:28" ht="15.75" customHeight="1" x14ac:dyDescent="0.25">
      <c r="A33" s="72" t="s">
        <v>45</v>
      </c>
      <c r="B33" s="3" t="s">
        <v>16</v>
      </c>
      <c r="C33" s="4">
        <v>75</v>
      </c>
      <c r="D33" s="4">
        <v>54</v>
      </c>
      <c r="E33" s="4">
        <v>25</v>
      </c>
      <c r="F33" s="3">
        <f t="shared" si="5"/>
        <v>21</v>
      </c>
      <c r="G33" s="4">
        <v>0</v>
      </c>
      <c r="H33" s="4">
        <v>100</v>
      </c>
      <c r="I33" s="4">
        <v>100</v>
      </c>
      <c r="J33" s="4">
        <v>0</v>
      </c>
      <c r="K33" s="3">
        <f t="shared" si="1"/>
        <v>0</v>
      </c>
      <c r="L33" s="4">
        <v>0</v>
      </c>
      <c r="M33" s="4">
        <v>100</v>
      </c>
      <c r="N33" s="4">
        <v>100</v>
      </c>
      <c r="O33" s="4">
        <v>0</v>
      </c>
      <c r="P33" s="3">
        <f t="shared" si="2"/>
        <v>0</v>
      </c>
      <c r="Q33" s="4">
        <v>0</v>
      </c>
      <c r="R33" s="4">
        <v>100</v>
      </c>
      <c r="S33" s="4">
        <v>100</v>
      </c>
      <c r="T33" s="4">
        <v>0</v>
      </c>
      <c r="U33" s="3">
        <f t="shared" si="3"/>
        <v>0</v>
      </c>
      <c r="V33" s="5">
        <v>0</v>
      </c>
      <c r="W33" s="4">
        <v>100</v>
      </c>
      <c r="X33" s="4">
        <v>96</v>
      </c>
      <c r="Y33" s="4">
        <v>6</v>
      </c>
      <c r="Z33" s="3">
        <f t="shared" si="6"/>
        <v>4</v>
      </c>
      <c r="AA33" s="4">
        <v>0</v>
      </c>
      <c r="AB33" s="41"/>
    </row>
    <row r="34" spans="1:28" ht="15.75" customHeight="1" x14ac:dyDescent="0.25">
      <c r="A34" s="72" t="s">
        <v>46</v>
      </c>
      <c r="B34" s="3" t="s">
        <v>16</v>
      </c>
      <c r="C34" s="4">
        <v>75</v>
      </c>
      <c r="D34" s="4">
        <v>63</v>
      </c>
      <c r="E34" s="4">
        <v>20</v>
      </c>
      <c r="F34" s="3">
        <f t="shared" si="5"/>
        <v>12</v>
      </c>
      <c r="G34" s="4">
        <v>0</v>
      </c>
      <c r="H34" s="4">
        <v>100</v>
      </c>
      <c r="I34" s="4">
        <v>100</v>
      </c>
      <c r="J34" s="4">
        <v>0</v>
      </c>
      <c r="K34" s="3">
        <f t="shared" si="1"/>
        <v>0</v>
      </c>
      <c r="L34" s="4">
        <v>0</v>
      </c>
      <c r="M34" s="4">
        <v>100</v>
      </c>
      <c r="N34" s="4">
        <v>100</v>
      </c>
      <c r="O34" s="4">
        <v>0</v>
      </c>
      <c r="P34" s="3">
        <f t="shared" si="2"/>
        <v>0</v>
      </c>
      <c r="Q34" s="4">
        <v>0</v>
      </c>
      <c r="R34" s="4">
        <v>100</v>
      </c>
      <c r="S34" s="4">
        <v>100</v>
      </c>
      <c r="T34" s="4">
        <v>0</v>
      </c>
      <c r="U34" s="3">
        <f t="shared" si="3"/>
        <v>0</v>
      </c>
      <c r="V34" s="5">
        <v>0</v>
      </c>
      <c r="W34" s="4">
        <v>100</v>
      </c>
      <c r="X34" s="4">
        <v>100</v>
      </c>
      <c r="Y34" s="4">
        <v>6</v>
      </c>
      <c r="Z34" s="3">
        <f t="shared" si="6"/>
        <v>0</v>
      </c>
      <c r="AA34" s="4">
        <v>0</v>
      </c>
      <c r="AB34" s="41"/>
    </row>
    <row r="35" spans="1:28" ht="15.75" customHeight="1" x14ac:dyDescent="0.25">
      <c r="A35" s="72" t="s">
        <v>47</v>
      </c>
      <c r="B35" s="3" t="s">
        <v>16</v>
      </c>
      <c r="C35" s="4">
        <v>75</v>
      </c>
      <c r="D35" s="4">
        <v>53</v>
      </c>
      <c r="E35" s="4">
        <v>25</v>
      </c>
      <c r="F35" s="3">
        <v>17</v>
      </c>
      <c r="G35" s="4">
        <v>0</v>
      </c>
      <c r="H35" s="4">
        <v>100</v>
      </c>
      <c r="I35" s="4">
        <v>100</v>
      </c>
      <c r="J35" s="4">
        <v>0</v>
      </c>
      <c r="K35" s="3">
        <f t="shared" si="1"/>
        <v>0</v>
      </c>
      <c r="L35" s="4">
        <v>0</v>
      </c>
      <c r="M35" s="4">
        <v>100</v>
      </c>
      <c r="N35" s="4">
        <v>100</v>
      </c>
      <c r="O35" s="4">
        <v>0</v>
      </c>
      <c r="P35" s="3">
        <f t="shared" si="2"/>
        <v>0</v>
      </c>
      <c r="Q35" s="4">
        <v>0</v>
      </c>
      <c r="R35" s="4">
        <v>100</v>
      </c>
      <c r="S35" s="4">
        <v>100</v>
      </c>
      <c r="T35" s="4">
        <v>0</v>
      </c>
      <c r="U35" s="3">
        <f t="shared" si="3"/>
        <v>0</v>
      </c>
      <c r="V35" s="5">
        <v>0</v>
      </c>
      <c r="W35" s="4">
        <v>100</v>
      </c>
      <c r="X35" s="4">
        <v>100</v>
      </c>
      <c r="Y35" s="4">
        <v>6</v>
      </c>
      <c r="Z35" s="3">
        <f t="shared" si="6"/>
        <v>0</v>
      </c>
      <c r="AA35" s="14">
        <v>0</v>
      </c>
      <c r="AB35" s="41"/>
    </row>
    <row r="36" spans="1:28" ht="15.75" customHeight="1" x14ac:dyDescent="0.25">
      <c r="A36" s="72" t="s">
        <v>48</v>
      </c>
      <c r="B36" s="3" t="s">
        <v>16</v>
      </c>
      <c r="C36" s="4">
        <v>75</v>
      </c>
      <c r="D36" s="4">
        <v>65</v>
      </c>
      <c r="E36" s="4">
        <v>20</v>
      </c>
      <c r="F36" s="3">
        <f t="shared" ref="F36:F43" si="7">C36-D36</f>
        <v>10</v>
      </c>
      <c r="G36" s="4">
        <v>0</v>
      </c>
      <c r="H36" s="4">
        <v>100</v>
      </c>
      <c r="I36" s="4">
        <v>100</v>
      </c>
      <c r="J36" s="4">
        <v>0</v>
      </c>
      <c r="K36" s="3">
        <f t="shared" si="1"/>
        <v>0</v>
      </c>
      <c r="L36" s="4">
        <v>0</v>
      </c>
      <c r="M36" s="4">
        <v>100</v>
      </c>
      <c r="N36" s="4">
        <v>100</v>
      </c>
      <c r="O36" s="4">
        <v>0</v>
      </c>
      <c r="P36" s="3">
        <f t="shared" si="2"/>
        <v>0</v>
      </c>
      <c r="Q36" s="4">
        <v>0</v>
      </c>
      <c r="R36" s="4">
        <v>100</v>
      </c>
      <c r="S36" s="4">
        <v>100</v>
      </c>
      <c r="T36" s="4">
        <v>0</v>
      </c>
      <c r="U36" s="3">
        <f t="shared" si="3"/>
        <v>0</v>
      </c>
      <c r="V36" s="5">
        <v>0</v>
      </c>
      <c r="W36" s="4">
        <v>100</v>
      </c>
      <c r="X36" s="14">
        <v>100</v>
      </c>
      <c r="Y36" s="4">
        <v>6</v>
      </c>
      <c r="Z36" s="64">
        <f t="shared" si="6"/>
        <v>0</v>
      </c>
      <c r="AA36" s="4">
        <v>0</v>
      </c>
      <c r="AB36" s="41"/>
    </row>
    <row r="37" spans="1:28" ht="15.75" customHeight="1" x14ac:dyDescent="0.25">
      <c r="A37" s="72" t="s">
        <v>49</v>
      </c>
      <c r="B37" s="3" t="s">
        <v>16</v>
      </c>
      <c r="C37" s="4">
        <v>75</v>
      </c>
      <c r="D37" s="4">
        <v>63</v>
      </c>
      <c r="E37" s="4">
        <v>20</v>
      </c>
      <c r="F37" s="3">
        <f t="shared" si="7"/>
        <v>12</v>
      </c>
      <c r="G37" s="4">
        <v>0</v>
      </c>
      <c r="H37" s="4">
        <v>100</v>
      </c>
      <c r="I37" s="4">
        <v>100</v>
      </c>
      <c r="J37" s="4">
        <v>0</v>
      </c>
      <c r="K37" s="3">
        <f t="shared" si="1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2"/>
        <v>0</v>
      </c>
      <c r="Q37" s="4">
        <v>0</v>
      </c>
      <c r="R37" s="4">
        <v>100</v>
      </c>
      <c r="S37" s="4">
        <v>100</v>
      </c>
      <c r="T37" s="4">
        <v>0</v>
      </c>
      <c r="U37" s="3">
        <f t="shared" si="3"/>
        <v>0</v>
      </c>
      <c r="V37" s="5">
        <v>0</v>
      </c>
      <c r="W37" s="4">
        <v>100</v>
      </c>
      <c r="X37" s="4">
        <v>100</v>
      </c>
      <c r="Y37" s="4">
        <v>6</v>
      </c>
      <c r="Z37" s="3">
        <f t="shared" si="6"/>
        <v>0</v>
      </c>
      <c r="AA37" s="4">
        <v>0</v>
      </c>
      <c r="AB37" s="41"/>
    </row>
    <row r="38" spans="1:28" ht="15.75" customHeight="1" x14ac:dyDescent="0.25">
      <c r="A38" s="72" t="s">
        <v>50</v>
      </c>
      <c r="B38" s="3" t="s">
        <v>16</v>
      </c>
      <c r="C38" s="4">
        <v>75</v>
      </c>
      <c r="D38" s="4">
        <v>61</v>
      </c>
      <c r="E38" s="4">
        <v>20</v>
      </c>
      <c r="F38" s="3">
        <f t="shared" si="7"/>
        <v>14</v>
      </c>
      <c r="G38" s="4">
        <v>0</v>
      </c>
      <c r="H38" s="4">
        <v>100</v>
      </c>
      <c r="I38" s="4">
        <v>100</v>
      </c>
      <c r="J38" s="4">
        <v>0</v>
      </c>
      <c r="K38" s="3">
        <f t="shared" si="1"/>
        <v>0</v>
      </c>
      <c r="L38" s="4">
        <v>0</v>
      </c>
      <c r="M38" s="4">
        <v>100</v>
      </c>
      <c r="N38" s="4">
        <v>100</v>
      </c>
      <c r="O38" s="4">
        <v>0</v>
      </c>
      <c r="P38" s="3">
        <f t="shared" si="2"/>
        <v>0</v>
      </c>
      <c r="Q38" s="4">
        <v>0</v>
      </c>
      <c r="R38" s="4">
        <v>100</v>
      </c>
      <c r="S38" s="4">
        <v>100</v>
      </c>
      <c r="T38" s="4">
        <v>0</v>
      </c>
      <c r="U38" s="3">
        <f t="shared" si="3"/>
        <v>0</v>
      </c>
      <c r="V38" s="5">
        <v>0</v>
      </c>
      <c r="W38" s="4">
        <v>100</v>
      </c>
      <c r="X38" s="4">
        <v>100</v>
      </c>
      <c r="Y38" s="4">
        <v>6</v>
      </c>
      <c r="Z38" s="3">
        <f t="shared" si="6"/>
        <v>0</v>
      </c>
      <c r="AA38" s="4">
        <v>0</v>
      </c>
      <c r="AB38" s="41"/>
    </row>
    <row r="39" spans="1:28" ht="15.75" customHeight="1" x14ac:dyDescent="0.25">
      <c r="A39" s="72" t="s">
        <v>52</v>
      </c>
      <c r="B39" s="3" t="s">
        <v>16</v>
      </c>
      <c r="C39" s="4">
        <v>75</v>
      </c>
      <c r="D39" s="13">
        <v>67</v>
      </c>
      <c r="E39" s="4">
        <v>20</v>
      </c>
      <c r="F39" s="3">
        <f t="shared" si="7"/>
        <v>8</v>
      </c>
      <c r="G39" s="4">
        <v>0</v>
      </c>
      <c r="H39" s="4">
        <v>100</v>
      </c>
      <c r="I39" s="4">
        <v>100</v>
      </c>
      <c r="J39" s="4">
        <v>0</v>
      </c>
      <c r="K39" s="3">
        <f t="shared" si="1"/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2"/>
        <v>0</v>
      </c>
      <c r="Q39" s="4">
        <v>0</v>
      </c>
      <c r="R39" s="4">
        <v>100</v>
      </c>
      <c r="S39" s="4">
        <v>100</v>
      </c>
      <c r="T39" s="4">
        <v>0</v>
      </c>
      <c r="U39" s="3">
        <f t="shared" si="3"/>
        <v>0</v>
      </c>
      <c r="V39" s="5">
        <v>0</v>
      </c>
      <c r="W39" s="4">
        <v>100</v>
      </c>
      <c r="X39" s="4">
        <v>100</v>
      </c>
      <c r="Y39" s="4">
        <v>6</v>
      </c>
      <c r="Z39" s="3">
        <f t="shared" si="6"/>
        <v>0</v>
      </c>
      <c r="AA39" s="4">
        <v>0</v>
      </c>
      <c r="AB39" s="41"/>
    </row>
    <row r="40" spans="1:28" ht="15.75" customHeight="1" x14ac:dyDescent="0.25">
      <c r="A40" s="72" t="s">
        <v>53</v>
      </c>
      <c r="B40" s="3" t="s">
        <v>16</v>
      </c>
      <c r="C40" s="4">
        <v>75</v>
      </c>
      <c r="D40" s="4">
        <v>69</v>
      </c>
      <c r="E40" s="4">
        <v>20</v>
      </c>
      <c r="F40" s="3">
        <f t="shared" si="7"/>
        <v>6</v>
      </c>
      <c r="G40" s="4">
        <v>0</v>
      </c>
      <c r="H40" s="4">
        <v>100</v>
      </c>
      <c r="I40" s="4">
        <v>100</v>
      </c>
      <c r="J40" s="4">
        <v>0</v>
      </c>
      <c r="K40" s="3">
        <f t="shared" si="1"/>
        <v>0</v>
      </c>
      <c r="L40" s="4">
        <v>0</v>
      </c>
      <c r="M40" s="4">
        <v>100</v>
      </c>
      <c r="N40" s="4">
        <v>100</v>
      </c>
      <c r="O40" s="4">
        <v>0</v>
      </c>
      <c r="P40" s="3">
        <f t="shared" si="2"/>
        <v>0</v>
      </c>
      <c r="Q40" s="4">
        <v>0</v>
      </c>
      <c r="R40" s="4">
        <v>100</v>
      </c>
      <c r="S40" s="4">
        <v>100</v>
      </c>
      <c r="T40" s="4">
        <v>0</v>
      </c>
      <c r="U40" s="3">
        <f t="shared" si="3"/>
        <v>0</v>
      </c>
      <c r="V40" s="5">
        <v>0</v>
      </c>
      <c r="W40" s="4">
        <v>100</v>
      </c>
      <c r="X40" s="4">
        <v>96</v>
      </c>
      <c r="Y40" s="4">
        <v>6</v>
      </c>
      <c r="Z40" s="3">
        <f t="shared" si="6"/>
        <v>4</v>
      </c>
      <c r="AA40" s="4">
        <v>0</v>
      </c>
      <c r="AB40" s="41"/>
    </row>
    <row r="41" spans="1:28" ht="15.75" customHeight="1" x14ac:dyDescent="0.25">
      <c r="A41" s="72" t="s">
        <v>54</v>
      </c>
      <c r="B41" s="3" t="s">
        <v>16</v>
      </c>
      <c r="C41" s="4">
        <v>75</v>
      </c>
      <c r="D41" s="4">
        <v>57</v>
      </c>
      <c r="E41" s="4">
        <v>25</v>
      </c>
      <c r="F41" s="3">
        <f t="shared" si="7"/>
        <v>18</v>
      </c>
      <c r="G41" s="4">
        <v>0</v>
      </c>
      <c r="H41" s="4">
        <v>100</v>
      </c>
      <c r="I41" s="4">
        <v>100</v>
      </c>
      <c r="J41" s="4">
        <v>0</v>
      </c>
      <c r="K41" s="3">
        <f t="shared" si="1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2"/>
        <v>0</v>
      </c>
      <c r="Q41" s="4">
        <v>0</v>
      </c>
      <c r="R41" s="4">
        <v>50</v>
      </c>
      <c r="S41" s="4">
        <v>50</v>
      </c>
      <c r="T41" s="4">
        <v>0</v>
      </c>
      <c r="U41" s="3">
        <f t="shared" si="3"/>
        <v>0</v>
      </c>
      <c r="V41" s="5">
        <v>0</v>
      </c>
      <c r="W41" s="4">
        <v>100</v>
      </c>
      <c r="X41" s="4">
        <v>98</v>
      </c>
      <c r="Y41" s="4">
        <v>6</v>
      </c>
      <c r="Z41" s="3">
        <f t="shared" si="6"/>
        <v>2</v>
      </c>
      <c r="AA41" s="4">
        <v>0</v>
      </c>
      <c r="AB41" s="41"/>
    </row>
    <row r="42" spans="1:28" ht="15.75" customHeight="1" x14ac:dyDescent="0.25">
      <c r="A42" s="72" t="s">
        <v>55</v>
      </c>
      <c r="B42" s="3" t="s">
        <v>16</v>
      </c>
      <c r="C42" s="4">
        <v>75</v>
      </c>
      <c r="D42" s="4">
        <v>57</v>
      </c>
      <c r="E42" s="4">
        <v>20</v>
      </c>
      <c r="F42" s="3">
        <f t="shared" si="7"/>
        <v>18</v>
      </c>
      <c r="G42" s="4">
        <v>0</v>
      </c>
      <c r="H42" s="4">
        <v>100</v>
      </c>
      <c r="I42" s="4">
        <v>100</v>
      </c>
      <c r="J42" s="4">
        <v>0</v>
      </c>
      <c r="K42" s="3">
        <f t="shared" si="1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2"/>
        <v>0</v>
      </c>
      <c r="Q42" s="4">
        <v>0</v>
      </c>
      <c r="R42" s="4">
        <v>100</v>
      </c>
      <c r="S42" s="4">
        <v>100</v>
      </c>
      <c r="T42" s="4">
        <v>0</v>
      </c>
      <c r="U42" s="3">
        <f t="shared" si="3"/>
        <v>0</v>
      </c>
      <c r="V42" s="5">
        <v>0</v>
      </c>
      <c r="W42" s="4">
        <v>100</v>
      </c>
      <c r="X42" s="4">
        <v>97</v>
      </c>
      <c r="Y42" s="4">
        <v>6</v>
      </c>
      <c r="Z42" s="3">
        <f t="shared" si="6"/>
        <v>3</v>
      </c>
      <c r="AA42" s="4">
        <v>0</v>
      </c>
      <c r="AB42" s="41"/>
    </row>
    <row r="43" spans="1:28" ht="15.75" customHeight="1" x14ac:dyDescent="0.25">
      <c r="A43" s="72" t="s">
        <v>56</v>
      </c>
      <c r="B43" s="3" t="s">
        <v>16</v>
      </c>
      <c r="C43" s="4">
        <v>75</v>
      </c>
      <c r="D43" s="4">
        <v>71</v>
      </c>
      <c r="E43" s="4">
        <v>20</v>
      </c>
      <c r="F43" s="3">
        <f t="shared" si="7"/>
        <v>4</v>
      </c>
      <c r="G43" s="4">
        <v>0</v>
      </c>
      <c r="H43" s="4">
        <v>100</v>
      </c>
      <c r="I43" s="4">
        <v>100</v>
      </c>
      <c r="J43" s="4">
        <v>0</v>
      </c>
      <c r="K43" s="3">
        <f t="shared" si="1"/>
        <v>0</v>
      </c>
      <c r="L43" s="4">
        <v>0</v>
      </c>
      <c r="M43" s="4">
        <v>100</v>
      </c>
      <c r="N43" s="4">
        <v>100</v>
      </c>
      <c r="O43" s="4">
        <v>0</v>
      </c>
      <c r="P43" s="3">
        <f t="shared" si="2"/>
        <v>0</v>
      </c>
      <c r="Q43" s="4">
        <v>0</v>
      </c>
      <c r="R43" s="4">
        <v>100</v>
      </c>
      <c r="S43" s="4">
        <v>100</v>
      </c>
      <c r="T43" s="4">
        <v>0</v>
      </c>
      <c r="U43" s="3">
        <f t="shared" si="3"/>
        <v>0</v>
      </c>
      <c r="V43" s="5">
        <v>0</v>
      </c>
      <c r="W43" s="4">
        <v>100</v>
      </c>
      <c r="X43" s="4">
        <v>98</v>
      </c>
      <c r="Y43" s="4">
        <v>6</v>
      </c>
      <c r="Z43" s="3">
        <f t="shared" si="6"/>
        <v>2</v>
      </c>
      <c r="AA43" s="4">
        <v>0</v>
      </c>
      <c r="AB43" s="41"/>
    </row>
    <row r="44" spans="1:28" ht="15.75" customHeight="1" x14ac:dyDescent="0.25">
      <c r="A44" s="72" t="s">
        <v>57</v>
      </c>
      <c r="B44" s="3" t="s">
        <v>16</v>
      </c>
      <c r="C44" s="4">
        <v>75</v>
      </c>
      <c r="D44" s="4">
        <v>53</v>
      </c>
      <c r="E44" s="4">
        <v>10</v>
      </c>
      <c r="F44" s="4">
        <v>12</v>
      </c>
      <c r="G44" s="4">
        <v>2</v>
      </c>
      <c r="H44" s="4">
        <v>100</v>
      </c>
      <c r="I44" s="4">
        <v>100</v>
      </c>
      <c r="J44" s="4">
        <v>0</v>
      </c>
      <c r="K44" s="3">
        <f t="shared" si="1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2"/>
        <v>0</v>
      </c>
      <c r="Q44" s="4">
        <v>0</v>
      </c>
      <c r="R44" s="4">
        <v>100</v>
      </c>
      <c r="S44" s="4">
        <v>100</v>
      </c>
      <c r="T44" s="4">
        <v>0</v>
      </c>
      <c r="U44" s="3">
        <f t="shared" si="3"/>
        <v>0</v>
      </c>
      <c r="V44" s="5">
        <v>0</v>
      </c>
      <c r="W44" s="4">
        <v>100</v>
      </c>
      <c r="X44" s="4">
        <v>98</v>
      </c>
      <c r="Y44" s="4">
        <v>6</v>
      </c>
      <c r="Z44" s="3">
        <f t="shared" si="6"/>
        <v>2</v>
      </c>
      <c r="AA44" s="4">
        <v>0</v>
      </c>
      <c r="AB44" s="74" t="s">
        <v>113</v>
      </c>
    </row>
    <row r="45" spans="1:28" ht="15.75" customHeight="1" x14ac:dyDescent="0.25">
      <c r="A45" s="72" t="s">
        <v>58</v>
      </c>
      <c r="B45" s="3" t="s">
        <v>16</v>
      </c>
      <c r="C45" s="4">
        <v>75</v>
      </c>
      <c r="D45" s="4">
        <v>60</v>
      </c>
      <c r="E45" s="4">
        <v>25</v>
      </c>
      <c r="F45" s="3">
        <f t="shared" ref="F45:F62" si="8">C45-D45</f>
        <v>15</v>
      </c>
      <c r="G45" s="4">
        <v>0</v>
      </c>
      <c r="H45" s="4">
        <v>100</v>
      </c>
      <c r="I45" s="4">
        <v>100</v>
      </c>
      <c r="J45" s="4">
        <v>0</v>
      </c>
      <c r="K45" s="3">
        <f t="shared" si="1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2"/>
        <v>0</v>
      </c>
      <c r="Q45" s="4">
        <v>0</v>
      </c>
      <c r="R45" s="4">
        <v>100</v>
      </c>
      <c r="S45" s="4">
        <v>100</v>
      </c>
      <c r="T45" s="4">
        <v>0</v>
      </c>
      <c r="U45" s="3">
        <f t="shared" si="3"/>
        <v>0</v>
      </c>
      <c r="V45" s="5">
        <v>0</v>
      </c>
      <c r="W45" s="4">
        <v>100</v>
      </c>
      <c r="X45" s="4">
        <v>99</v>
      </c>
      <c r="Y45" s="4">
        <v>6</v>
      </c>
      <c r="Z45" s="3">
        <f t="shared" si="6"/>
        <v>1</v>
      </c>
      <c r="AA45" s="4">
        <v>0</v>
      </c>
      <c r="AB45" s="41"/>
    </row>
    <row r="46" spans="1:28" ht="15.75" customHeight="1" x14ac:dyDescent="0.25">
      <c r="A46" s="72" t="s">
        <v>59</v>
      </c>
      <c r="B46" s="3" t="s">
        <v>16</v>
      </c>
      <c r="C46" s="4">
        <v>75</v>
      </c>
      <c r="D46" s="4">
        <v>57</v>
      </c>
      <c r="E46" s="4">
        <v>20</v>
      </c>
      <c r="F46" s="3">
        <f t="shared" si="8"/>
        <v>18</v>
      </c>
      <c r="G46" s="4">
        <v>0</v>
      </c>
      <c r="H46" s="4">
        <v>100</v>
      </c>
      <c r="I46" s="4">
        <v>100</v>
      </c>
      <c r="J46" s="4">
        <v>0</v>
      </c>
      <c r="K46" s="3">
        <f t="shared" si="1"/>
        <v>0</v>
      </c>
      <c r="L46" s="4">
        <v>0</v>
      </c>
      <c r="M46" s="4">
        <v>100</v>
      </c>
      <c r="N46" s="4">
        <v>100</v>
      </c>
      <c r="O46" s="4">
        <v>0</v>
      </c>
      <c r="P46" s="3">
        <f t="shared" si="2"/>
        <v>0</v>
      </c>
      <c r="Q46" s="4">
        <v>0</v>
      </c>
      <c r="R46" s="4">
        <v>100</v>
      </c>
      <c r="S46" s="4">
        <v>100</v>
      </c>
      <c r="T46" s="4">
        <v>0</v>
      </c>
      <c r="U46" s="3">
        <f t="shared" si="3"/>
        <v>0</v>
      </c>
      <c r="V46" s="5">
        <v>0</v>
      </c>
      <c r="W46" s="75">
        <v>100</v>
      </c>
      <c r="X46" s="4">
        <v>96</v>
      </c>
      <c r="Y46" s="4">
        <v>6</v>
      </c>
      <c r="Z46" s="76">
        <f t="shared" si="6"/>
        <v>4</v>
      </c>
      <c r="AA46" s="4">
        <v>0</v>
      </c>
      <c r="AB46" s="41"/>
    </row>
    <row r="47" spans="1:28" ht="15.75" customHeight="1" x14ac:dyDescent="0.25">
      <c r="A47" s="72" t="s">
        <v>60</v>
      </c>
      <c r="B47" s="3" t="s">
        <v>16</v>
      </c>
      <c r="C47" s="3"/>
      <c r="D47" s="3"/>
      <c r="E47" s="3"/>
      <c r="F47" s="3">
        <f t="shared" si="8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3"/>
      <c r="R47" s="3"/>
      <c r="S47" s="3"/>
      <c r="T47" s="3"/>
      <c r="U47" s="3">
        <f t="shared" si="3"/>
        <v>0</v>
      </c>
      <c r="V47" s="10"/>
      <c r="W47" s="3"/>
      <c r="X47" s="3"/>
      <c r="Y47" s="3"/>
      <c r="Z47" s="3">
        <f t="shared" si="6"/>
        <v>0</v>
      </c>
      <c r="AA47" s="3"/>
      <c r="AB47" s="41"/>
    </row>
    <row r="48" spans="1:28" ht="15.75" customHeight="1" x14ac:dyDescent="0.25">
      <c r="A48" s="72" t="s">
        <v>61</v>
      </c>
      <c r="B48" s="3" t="s">
        <v>16</v>
      </c>
      <c r="C48" s="4">
        <v>75</v>
      </c>
      <c r="D48" s="4">
        <v>66</v>
      </c>
      <c r="E48" s="4">
        <v>20</v>
      </c>
      <c r="F48" s="3">
        <f t="shared" si="8"/>
        <v>9</v>
      </c>
      <c r="G48" s="4">
        <v>0</v>
      </c>
      <c r="H48" s="4">
        <v>100</v>
      </c>
      <c r="I48" s="4">
        <v>100</v>
      </c>
      <c r="J48" s="4">
        <v>0</v>
      </c>
      <c r="K48" s="3">
        <f t="shared" si="1"/>
        <v>0</v>
      </c>
      <c r="L48" s="4">
        <v>0</v>
      </c>
      <c r="M48" s="4">
        <v>100</v>
      </c>
      <c r="N48" s="4">
        <v>100</v>
      </c>
      <c r="O48" s="4">
        <v>0</v>
      </c>
      <c r="P48" s="3">
        <f t="shared" si="2"/>
        <v>0</v>
      </c>
      <c r="Q48" s="4">
        <v>0</v>
      </c>
      <c r="R48" s="4">
        <v>100</v>
      </c>
      <c r="S48" s="4">
        <v>100</v>
      </c>
      <c r="T48" s="4">
        <v>0</v>
      </c>
      <c r="U48" s="3">
        <f t="shared" si="3"/>
        <v>0</v>
      </c>
      <c r="V48" s="5">
        <v>0</v>
      </c>
      <c r="W48" s="4">
        <v>100</v>
      </c>
      <c r="X48" s="4">
        <v>100</v>
      </c>
      <c r="Y48" s="4">
        <v>0</v>
      </c>
      <c r="Z48" s="3">
        <f t="shared" si="6"/>
        <v>0</v>
      </c>
      <c r="AA48" s="4">
        <v>0</v>
      </c>
      <c r="AB48" s="41"/>
    </row>
    <row r="49" spans="1:28" ht="15.75" customHeight="1" x14ac:dyDescent="0.25">
      <c r="A49" s="72" t="s">
        <v>62</v>
      </c>
      <c r="B49" s="3" t="s">
        <v>16</v>
      </c>
      <c r="C49" s="4">
        <v>75</v>
      </c>
      <c r="D49" s="4">
        <v>67</v>
      </c>
      <c r="E49" s="4">
        <v>20</v>
      </c>
      <c r="F49" s="3">
        <f t="shared" si="8"/>
        <v>8</v>
      </c>
      <c r="G49" s="4">
        <v>0</v>
      </c>
      <c r="H49" s="4">
        <v>100</v>
      </c>
      <c r="I49" s="4">
        <v>100</v>
      </c>
      <c r="J49" s="4">
        <v>0</v>
      </c>
      <c r="K49" s="3">
        <f t="shared" si="1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2"/>
        <v>0</v>
      </c>
      <c r="Q49" s="4">
        <v>0</v>
      </c>
      <c r="R49" s="4">
        <v>100</v>
      </c>
      <c r="S49" s="4">
        <v>100</v>
      </c>
      <c r="T49" s="4">
        <v>0</v>
      </c>
      <c r="U49" s="3">
        <f t="shared" si="3"/>
        <v>0</v>
      </c>
      <c r="V49" s="5">
        <v>0</v>
      </c>
      <c r="W49" s="4">
        <v>100</v>
      </c>
      <c r="X49" s="4">
        <v>100</v>
      </c>
      <c r="Y49" s="4">
        <v>6</v>
      </c>
      <c r="Z49" s="3">
        <f t="shared" si="6"/>
        <v>0</v>
      </c>
      <c r="AA49" s="4">
        <v>0</v>
      </c>
      <c r="AB49" s="41"/>
    </row>
    <row r="50" spans="1:28" ht="15.75" customHeight="1" x14ac:dyDescent="0.25">
      <c r="A50" s="72" t="s">
        <v>63</v>
      </c>
      <c r="B50" s="3" t="s">
        <v>16</v>
      </c>
      <c r="C50" s="4">
        <v>75</v>
      </c>
      <c r="D50" s="4">
        <v>65</v>
      </c>
      <c r="E50" s="4">
        <v>10</v>
      </c>
      <c r="F50" s="3">
        <f t="shared" si="8"/>
        <v>10</v>
      </c>
      <c r="G50" s="4">
        <v>0</v>
      </c>
      <c r="H50" s="4">
        <v>100</v>
      </c>
      <c r="I50" s="4">
        <v>100</v>
      </c>
      <c r="J50" s="4">
        <v>0</v>
      </c>
      <c r="K50" s="3">
        <f t="shared" si="1"/>
        <v>0</v>
      </c>
      <c r="L50" s="4">
        <v>0</v>
      </c>
      <c r="M50" s="4">
        <v>100</v>
      </c>
      <c r="N50" s="4">
        <v>100</v>
      </c>
      <c r="O50" s="4">
        <v>0</v>
      </c>
      <c r="P50" s="3">
        <f t="shared" si="2"/>
        <v>0</v>
      </c>
      <c r="Q50" s="4">
        <v>0</v>
      </c>
      <c r="R50" s="4">
        <v>100</v>
      </c>
      <c r="S50" s="4">
        <v>100</v>
      </c>
      <c r="T50" s="4">
        <v>0</v>
      </c>
      <c r="U50" s="3">
        <f t="shared" si="3"/>
        <v>0</v>
      </c>
      <c r="V50" s="5">
        <v>0</v>
      </c>
      <c r="W50" s="4">
        <v>100</v>
      </c>
      <c r="X50" s="4">
        <v>96</v>
      </c>
      <c r="Y50" s="4">
        <v>6</v>
      </c>
      <c r="Z50" s="3">
        <f t="shared" si="6"/>
        <v>4</v>
      </c>
      <c r="AA50" s="4">
        <v>0</v>
      </c>
      <c r="AB50" s="41"/>
    </row>
    <row r="51" spans="1:28" ht="15.75" customHeight="1" x14ac:dyDescent="0.25">
      <c r="A51" s="72" t="s">
        <v>64</v>
      </c>
      <c r="B51" s="3" t="s">
        <v>16</v>
      </c>
      <c r="C51" s="4">
        <v>75</v>
      </c>
      <c r="D51" s="4">
        <v>67</v>
      </c>
      <c r="E51" s="4">
        <v>20</v>
      </c>
      <c r="F51" s="3">
        <f t="shared" si="8"/>
        <v>8</v>
      </c>
      <c r="G51" s="4">
        <v>0</v>
      </c>
      <c r="H51" s="4">
        <v>100</v>
      </c>
      <c r="I51" s="4">
        <v>100</v>
      </c>
      <c r="J51" s="4">
        <v>0</v>
      </c>
      <c r="K51" s="3">
        <f t="shared" si="1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2"/>
        <v>0</v>
      </c>
      <c r="Q51" s="4">
        <v>0</v>
      </c>
      <c r="R51" s="4">
        <v>100</v>
      </c>
      <c r="S51" s="4">
        <v>100</v>
      </c>
      <c r="T51" s="4">
        <v>0</v>
      </c>
      <c r="U51" s="3">
        <f t="shared" si="3"/>
        <v>0</v>
      </c>
      <c r="V51" s="5">
        <v>0</v>
      </c>
      <c r="W51" s="4">
        <v>100</v>
      </c>
      <c r="X51" s="4">
        <v>100</v>
      </c>
      <c r="Y51" s="4">
        <v>6</v>
      </c>
      <c r="Z51" s="3">
        <f t="shared" si="6"/>
        <v>0</v>
      </c>
      <c r="AA51" s="63">
        <v>0</v>
      </c>
      <c r="AB51" s="41"/>
    </row>
    <row r="52" spans="1:28" ht="15.75" customHeight="1" x14ac:dyDescent="0.25">
      <c r="A52" s="72" t="s">
        <v>65</v>
      </c>
      <c r="B52" s="3" t="s">
        <v>16</v>
      </c>
      <c r="C52" s="4">
        <v>75</v>
      </c>
      <c r="D52" s="4">
        <v>49</v>
      </c>
      <c r="E52" s="4">
        <v>25</v>
      </c>
      <c r="F52" s="3">
        <f t="shared" si="8"/>
        <v>26</v>
      </c>
      <c r="G52" s="4">
        <v>1</v>
      </c>
      <c r="H52" s="4">
        <v>100</v>
      </c>
      <c r="I52" s="4">
        <v>100</v>
      </c>
      <c r="J52" s="4">
        <v>0</v>
      </c>
      <c r="K52" s="3">
        <f t="shared" si="1"/>
        <v>0</v>
      </c>
      <c r="L52" s="4">
        <v>0</v>
      </c>
      <c r="M52" s="4">
        <v>100</v>
      </c>
      <c r="N52" s="4">
        <v>100</v>
      </c>
      <c r="O52" s="4">
        <v>0</v>
      </c>
      <c r="P52" s="3">
        <f t="shared" si="2"/>
        <v>0</v>
      </c>
      <c r="Q52" s="4">
        <v>0</v>
      </c>
      <c r="R52" s="4">
        <v>100</v>
      </c>
      <c r="S52" s="4">
        <v>100</v>
      </c>
      <c r="T52" s="4">
        <v>0</v>
      </c>
      <c r="U52" s="3">
        <f t="shared" si="3"/>
        <v>0</v>
      </c>
      <c r="V52" s="5">
        <v>0</v>
      </c>
      <c r="W52" s="4">
        <v>100</v>
      </c>
      <c r="X52" s="4">
        <v>100</v>
      </c>
      <c r="Y52" s="4">
        <v>6</v>
      </c>
      <c r="Z52" s="3">
        <f t="shared" si="6"/>
        <v>0</v>
      </c>
      <c r="AA52" s="4">
        <v>0</v>
      </c>
      <c r="AB52" s="41"/>
    </row>
    <row r="53" spans="1:28" ht="15.75" customHeight="1" x14ac:dyDescent="0.25">
      <c r="A53" s="72" t="s">
        <v>66</v>
      </c>
      <c r="B53" s="3" t="s">
        <v>16</v>
      </c>
      <c r="C53" s="4">
        <v>75</v>
      </c>
      <c r="D53" s="4">
        <v>75</v>
      </c>
      <c r="E53" s="4">
        <v>20</v>
      </c>
      <c r="F53" s="3">
        <f t="shared" si="8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si="1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2"/>
        <v>0</v>
      </c>
      <c r="Q53" s="4">
        <v>0</v>
      </c>
      <c r="R53" s="4">
        <v>100</v>
      </c>
      <c r="S53" s="4">
        <v>100</v>
      </c>
      <c r="T53" s="4">
        <v>0</v>
      </c>
      <c r="U53" s="3">
        <f t="shared" si="3"/>
        <v>0</v>
      </c>
      <c r="V53" s="5">
        <v>0</v>
      </c>
      <c r="W53" s="4">
        <v>100</v>
      </c>
      <c r="X53" s="4">
        <v>100</v>
      </c>
      <c r="Y53" s="4">
        <v>6</v>
      </c>
      <c r="Z53" s="3">
        <f t="shared" si="6"/>
        <v>0</v>
      </c>
      <c r="AA53" s="4">
        <v>0</v>
      </c>
      <c r="AB53" s="41"/>
    </row>
    <row r="54" spans="1:28" ht="15.75" customHeight="1" x14ac:dyDescent="0.25">
      <c r="A54" s="72" t="s">
        <v>67</v>
      </c>
      <c r="B54" s="3" t="s">
        <v>16</v>
      </c>
      <c r="C54" s="4">
        <v>75</v>
      </c>
      <c r="D54" s="4">
        <v>55</v>
      </c>
      <c r="E54" s="4">
        <v>20</v>
      </c>
      <c r="F54" s="3">
        <f t="shared" si="8"/>
        <v>20</v>
      </c>
      <c r="G54" s="4">
        <v>0</v>
      </c>
      <c r="H54" s="4">
        <v>100</v>
      </c>
      <c r="I54" s="4">
        <v>100</v>
      </c>
      <c r="J54" s="4">
        <v>0</v>
      </c>
      <c r="K54" s="3">
        <f t="shared" si="1"/>
        <v>0</v>
      </c>
      <c r="L54" s="4">
        <v>0</v>
      </c>
      <c r="M54" s="4">
        <v>100</v>
      </c>
      <c r="N54" s="4">
        <v>100</v>
      </c>
      <c r="O54" s="4">
        <v>0</v>
      </c>
      <c r="P54" s="3">
        <f t="shared" si="2"/>
        <v>0</v>
      </c>
      <c r="Q54" s="4">
        <v>0</v>
      </c>
      <c r="R54" s="4">
        <v>100</v>
      </c>
      <c r="S54" s="4">
        <v>100</v>
      </c>
      <c r="T54" s="4">
        <v>0</v>
      </c>
      <c r="U54" s="3">
        <f t="shared" si="3"/>
        <v>0</v>
      </c>
      <c r="V54" s="5">
        <v>0</v>
      </c>
      <c r="W54" s="4">
        <v>100</v>
      </c>
      <c r="X54" s="4">
        <v>96</v>
      </c>
      <c r="Y54" s="4">
        <v>6</v>
      </c>
      <c r="Z54" s="3">
        <f t="shared" si="6"/>
        <v>4</v>
      </c>
      <c r="AA54" s="4">
        <v>0</v>
      </c>
      <c r="AB54" s="41"/>
    </row>
    <row r="55" spans="1:28" ht="15.75" customHeight="1" x14ac:dyDescent="0.25">
      <c r="A55" s="72" t="s">
        <v>68</v>
      </c>
      <c r="B55" s="3" t="s">
        <v>16</v>
      </c>
      <c r="C55" s="4">
        <v>75</v>
      </c>
      <c r="D55" s="4">
        <v>68</v>
      </c>
      <c r="E55" s="4">
        <v>20</v>
      </c>
      <c r="F55" s="3">
        <f t="shared" si="8"/>
        <v>7</v>
      </c>
      <c r="G55" s="4">
        <v>0</v>
      </c>
      <c r="H55" s="4">
        <v>100</v>
      </c>
      <c r="I55" s="4">
        <v>100</v>
      </c>
      <c r="J55" s="4">
        <v>0</v>
      </c>
      <c r="K55" s="3"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2"/>
        <v>0</v>
      </c>
      <c r="Q55" s="4">
        <v>0</v>
      </c>
      <c r="R55" s="4">
        <v>75</v>
      </c>
      <c r="S55" s="4">
        <v>100</v>
      </c>
      <c r="T55" s="4">
        <v>0</v>
      </c>
      <c r="U55" s="3">
        <f t="shared" si="3"/>
        <v>-25</v>
      </c>
      <c r="V55" s="5">
        <v>25</v>
      </c>
      <c r="W55" s="4">
        <v>100</v>
      </c>
      <c r="X55" s="4">
        <v>96</v>
      </c>
      <c r="Y55" s="4">
        <v>6</v>
      </c>
      <c r="Z55" s="3">
        <f t="shared" si="6"/>
        <v>4</v>
      </c>
      <c r="AA55" s="4">
        <v>0</v>
      </c>
      <c r="AB55" s="74" t="s">
        <v>106</v>
      </c>
    </row>
    <row r="56" spans="1:28" ht="15.75" customHeight="1" x14ac:dyDescent="0.25">
      <c r="A56" s="72" t="s">
        <v>69</v>
      </c>
      <c r="B56" s="3" t="s">
        <v>16</v>
      </c>
      <c r="C56" s="4">
        <v>75</v>
      </c>
      <c r="D56" s="4">
        <v>70</v>
      </c>
      <c r="E56" s="4">
        <v>10</v>
      </c>
      <c r="F56" s="3">
        <f t="shared" si="8"/>
        <v>5</v>
      </c>
      <c r="G56" s="4">
        <v>0</v>
      </c>
      <c r="H56" s="4">
        <v>100</v>
      </c>
      <c r="I56" s="4">
        <v>100</v>
      </c>
      <c r="J56" s="4">
        <v>0</v>
      </c>
      <c r="K56" s="3">
        <f t="shared" ref="K56:K62" si="9">H56-I56</f>
        <v>0</v>
      </c>
      <c r="L56" s="4">
        <v>0</v>
      </c>
      <c r="M56" s="4">
        <v>100</v>
      </c>
      <c r="N56" s="4">
        <v>100</v>
      </c>
      <c r="O56" s="4">
        <v>0</v>
      </c>
      <c r="P56" s="3">
        <f t="shared" si="2"/>
        <v>0</v>
      </c>
      <c r="Q56" s="4">
        <v>0</v>
      </c>
      <c r="R56" s="4">
        <v>100</v>
      </c>
      <c r="S56" s="4">
        <v>100</v>
      </c>
      <c r="T56" s="4">
        <v>0</v>
      </c>
      <c r="U56" s="3">
        <f t="shared" si="3"/>
        <v>0</v>
      </c>
      <c r="V56" s="5">
        <v>0</v>
      </c>
      <c r="W56" s="4">
        <v>100</v>
      </c>
      <c r="X56" s="4">
        <v>100</v>
      </c>
      <c r="Y56" s="4">
        <v>6</v>
      </c>
      <c r="Z56" s="3">
        <f t="shared" si="6"/>
        <v>0</v>
      </c>
      <c r="AA56" s="4">
        <v>0</v>
      </c>
      <c r="AB56" s="41"/>
    </row>
    <row r="57" spans="1:28" ht="15.75" customHeight="1" x14ac:dyDescent="0.25">
      <c r="A57" s="72" t="s">
        <v>70</v>
      </c>
      <c r="B57" s="3" t="s">
        <v>16</v>
      </c>
      <c r="C57" s="4">
        <v>75</v>
      </c>
      <c r="D57" s="4">
        <v>70</v>
      </c>
      <c r="E57" s="4">
        <v>20</v>
      </c>
      <c r="F57" s="3">
        <f t="shared" si="8"/>
        <v>5</v>
      </c>
      <c r="G57" s="4">
        <v>0</v>
      </c>
      <c r="H57" s="4">
        <v>100</v>
      </c>
      <c r="I57" s="4">
        <v>100</v>
      </c>
      <c r="J57" s="4">
        <v>0</v>
      </c>
      <c r="K57" s="3">
        <f t="shared" si="9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2"/>
        <v>0</v>
      </c>
      <c r="Q57" s="4">
        <v>0</v>
      </c>
      <c r="R57" s="4">
        <v>100</v>
      </c>
      <c r="S57" s="4">
        <v>100</v>
      </c>
      <c r="T57" s="4">
        <v>0</v>
      </c>
      <c r="U57" s="3">
        <f t="shared" si="3"/>
        <v>0</v>
      </c>
      <c r="V57" s="5">
        <v>0</v>
      </c>
      <c r="W57" s="4">
        <v>100</v>
      </c>
      <c r="X57" s="4">
        <v>94</v>
      </c>
      <c r="Y57" s="4">
        <v>6</v>
      </c>
      <c r="Z57" s="3">
        <f t="shared" si="6"/>
        <v>6</v>
      </c>
      <c r="AA57" s="4">
        <v>0</v>
      </c>
      <c r="AB57" s="41"/>
    </row>
    <row r="58" spans="1:28" ht="15.75" customHeight="1" x14ac:dyDescent="0.25">
      <c r="A58" s="72" t="s">
        <v>71</v>
      </c>
      <c r="B58" s="3" t="s">
        <v>16</v>
      </c>
      <c r="C58" s="4">
        <v>75</v>
      </c>
      <c r="D58" s="4">
        <v>62</v>
      </c>
      <c r="E58" s="4">
        <v>20</v>
      </c>
      <c r="F58" s="3">
        <f t="shared" si="8"/>
        <v>13</v>
      </c>
      <c r="G58" s="4">
        <v>0</v>
      </c>
      <c r="H58" s="4">
        <v>100</v>
      </c>
      <c r="I58" s="4">
        <v>100</v>
      </c>
      <c r="J58" s="4">
        <v>0</v>
      </c>
      <c r="K58" s="3">
        <f t="shared" si="9"/>
        <v>0</v>
      </c>
      <c r="L58" s="4">
        <v>0</v>
      </c>
      <c r="M58" s="4">
        <v>100</v>
      </c>
      <c r="N58" s="4">
        <v>100</v>
      </c>
      <c r="O58" s="4">
        <v>0</v>
      </c>
      <c r="P58" s="3">
        <f t="shared" si="2"/>
        <v>0</v>
      </c>
      <c r="Q58" s="4">
        <v>0</v>
      </c>
      <c r="R58" s="4">
        <v>100</v>
      </c>
      <c r="S58" s="4">
        <v>100</v>
      </c>
      <c r="T58" s="4">
        <v>0</v>
      </c>
      <c r="U58" s="3">
        <f t="shared" si="3"/>
        <v>0</v>
      </c>
      <c r="V58" s="5">
        <v>0</v>
      </c>
      <c r="W58" s="4">
        <v>100</v>
      </c>
      <c r="X58" s="4">
        <v>100</v>
      </c>
      <c r="Y58" s="4">
        <v>6</v>
      </c>
      <c r="Z58" s="3">
        <f t="shared" si="6"/>
        <v>0</v>
      </c>
      <c r="AA58" s="4">
        <v>0</v>
      </c>
      <c r="AB58" s="41"/>
    </row>
    <row r="59" spans="1:28" ht="15.75" customHeight="1" x14ac:dyDescent="0.25">
      <c r="A59" s="72" t="s">
        <v>72</v>
      </c>
      <c r="B59" s="3" t="s">
        <v>16</v>
      </c>
      <c r="C59" s="4">
        <v>75</v>
      </c>
      <c r="D59" s="4">
        <v>65</v>
      </c>
      <c r="E59" s="4">
        <v>20</v>
      </c>
      <c r="F59" s="3">
        <f t="shared" si="8"/>
        <v>10</v>
      </c>
      <c r="G59" s="4">
        <v>0</v>
      </c>
      <c r="H59" s="4">
        <v>100</v>
      </c>
      <c r="I59" s="4">
        <v>100</v>
      </c>
      <c r="J59" s="4">
        <v>0</v>
      </c>
      <c r="K59" s="3">
        <f t="shared" si="9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2"/>
        <v>0</v>
      </c>
      <c r="Q59" s="4">
        <v>0</v>
      </c>
      <c r="R59" s="4">
        <v>100</v>
      </c>
      <c r="S59" s="4">
        <v>100</v>
      </c>
      <c r="T59" s="4">
        <v>0</v>
      </c>
      <c r="U59" s="3">
        <f t="shared" si="3"/>
        <v>0</v>
      </c>
      <c r="V59" s="5">
        <v>0</v>
      </c>
      <c r="W59" s="4">
        <v>100</v>
      </c>
      <c r="X59" s="4">
        <v>100</v>
      </c>
      <c r="Y59" s="4">
        <v>6</v>
      </c>
      <c r="Z59" s="3">
        <f t="shared" si="6"/>
        <v>0</v>
      </c>
      <c r="AA59" s="4">
        <v>0</v>
      </c>
      <c r="AB59" s="41"/>
    </row>
    <row r="60" spans="1:28" ht="15.75" customHeight="1" x14ac:dyDescent="0.25">
      <c r="A60" s="72" t="s">
        <v>73</v>
      </c>
      <c r="B60" s="3" t="s">
        <v>16</v>
      </c>
      <c r="C60" s="4">
        <v>75</v>
      </c>
      <c r="D60" s="4">
        <v>69</v>
      </c>
      <c r="E60" s="4">
        <v>20</v>
      </c>
      <c r="F60" s="3">
        <f t="shared" si="8"/>
        <v>6</v>
      </c>
      <c r="G60" s="4">
        <v>0</v>
      </c>
      <c r="H60" s="4">
        <v>100</v>
      </c>
      <c r="I60" s="4">
        <v>100</v>
      </c>
      <c r="J60" s="4">
        <v>0</v>
      </c>
      <c r="K60" s="3">
        <f t="shared" si="9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2"/>
        <v>0</v>
      </c>
      <c r="Q60" s="4">
        <v>0</v>
      </c>
      <c r="R60" s="4">
        <v>100</v>
      </c>
      <c r="S60" s="4">
        <v>100</v>
      </c>
      <c r="T60" s="4">
        <v>0</v>
      </c>
      <c r="U60" s="3">
        <f t="shared" si="3"/>
        <v>0</v>
      </c>
      <c r="V60" s="5">
        <v>0</v>
      </c>
      <c r="W60" s="4">
        <v>100</v>
      </c>
      <c r="X60" s="14">
        <v>100</v>
      </c>
      <c r="Y60" s="4">
        <v>6</v>
      </c>
      <c r="Z60" s="64">
        <f t="shared" si="6"/>
        <v>0</v>
      </c>
      <c r="AA60" s="4">
        <v>0</v>
      </c>
      <c r="AB60" s="41"/>
    </row>
    <row r="61" spans="1:28" ht="15.75" customHeight="1" x14ac:dyDescent="0.25">
      <c r="A61" s="72" t="s">
        <v>74</v>
      </c>
      <c r="B61" s="3" t="s">
        <v>16</v>
      </c>
      <c r="C61" s="4">
        <v>75</v>
      </c>
      <c r="D61" s="4">
        <v>68</v>
      </c>
      <c r="E61" s="4">
        <v>20</v>
      </c>
      <c r="F61" s="3">
        <f t="shared" si="8"/>
        <v>7</v>
      </c>
      <c r="G61" s="4">
        <v>0</v>
      </c>
      <c r="H61" s="4">
        <v>100</v>
      </c>
      <c r="I61" s="4">
        <v>100</v>
      </c>
      <c r="J61" s="4">
        <v>0</v>
      </c>
      <c r="K61" s="3">
        <f t="shared" si="9"/>
        <v>0</v>
      </c>
      <c r="L61" s="4">
        <v>0</v>
      </c>
      <c r="M61" s="4">
        <v>100</v>
      </c>
      <c r="N61" s="4">
        <v>100</v>
      </c>
      <c r="O61" s="4">
        <v>0</v>
      </c>
      <c r="P61" s="3">
        <f t="shared" si="2"/>
        <v>0</v>
      </c>
      <c r="Q61" s="4">
        <v>0</v>
      </c>
      <c r="R61" s="4">
        <v>100</v>
      </c>
      <c r="S61" s="4">
        <v>100</v>
      </c>
      <c r="T61" s="4">
        <v>0</v>
      </c>
      <c r="U61" s="3">
        <f t="shared" si="3"/>
        <v>0</v>
      </c>
      <c r="V61" s="5">
        <v>0</v>
      </c>
      <c r="W61" s="4">
        <v>100</v>
      </c>
      <c r="X61" s="4">
        <v>100</v>
      </c>
      <c r="Y61" s="4">
        <v>6</v>
      </c>
      <c r="Z61" s="3">
        <v>0</v>
      </c>
      <c r="AA61" s="4">
        <v>0</v>
      </c>
      <c r="AB61" s="41"/>
    </row>
    <row r="62" spans="1:28" ht="15.75" customHeight="1" x14ac:dyDescent="0.25">
      <c r="A62" s="72" t="s">
        <v>75</v>
      </c>
      <c r="B62" s="3" t="s">
        <v>16</v>
      </c>
      <c r="C62" s="4">
        <v>75</v>
      </c>
      <c r="D62" s="4">
        <v>64</v>
      </c>
      <c r="E62" s="4">
        <v>20</v>
      </c>
      <c r="F62" s="3">
        <f t="shared" si="8"/>
        <v>11</v>
      </c>
      <c r="G62" s="4">
        <v>0</v>
      </c>
      <c r="H62" s="4">
        <v>100</v>
      </c>
      <c r="I62" s="4">
        <v>100</v>
      </c>
      <c r="J62" s="4">
        <v>0</v>
      </c>
      <c r="K62" s="3">
        <f t="shared" si="9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2"/>
        <v>0</v>
      </c>
      <c r="Q62" s="4">
        <v>0</v>
      </c>
      <c r="R62" s="4">
        <v>100</v>
      </c>
      <c r="S62" s="4">
        <v>100</v>
      </c>
      <c r="T62" s="4">
        <v>0</v>
      </c>
      <c r="U62" s="3">
        <f t="shared" si="3"/>
        <v>0</v>
      </c>
      <c r="V62" s="5">
        <v>0</v>
      </c>
      <c r="W62" s="4">
        <v>100</v>
      </c>
      <c r="X62" s="4">
        <v>100</v>
      </c>
      <c r="Y62" s="4">
        <v>6</v>
      </c>
      <c r="Z62" s="3">
        <f>W62-X62</f>
        <v>0</v>
      </c>
      <c r="AA62" s="4">
        <v>0</v>
      </c>
      <c r="AB62" s="41"/>
    </row>
    <row r="63" spans="1:28" ht="15.75" customHeight="1" x14ac:dyDescent="0.25"/>
    <row r="64" spans="1:2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A5:AB5"/>
    <mergeCell ref="AA3:AA4"/>
    <mergeCell ref="AB3:AB4"/>
    <mergeCell ref="A1:AA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X3"/>
    <mergeCell ref="Y3:Z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scale="4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9"/>
  <sheetViews>
    <sheetView topLeftCell="A16" workbookViewId="0">
      <selection activeCell="H2" sqref="H2:H3"/>
    </sheetView>
  </sheetViews>
  <sheetFormatPr defaultColWidth="14.42578125" defaultRowHeight="15" customHeight="1" x14ac:dyDescent="0.25"/>
  <cols>
    <col min="1" max="1" width="30.7109375" customWidth="1"/>
    <col min="2" max="3" width="8.7109375" customWidth="1"/>
    <col min="4" max="5" width="12.7109375" customWidth="1"/>
    <col min="6" max="6" width="12.42578125" customWidth="1"/>
    <col min="7" max="7" width="14.7109375" customWidth="1"/>
    <col min="8" max="8" width="14.5703125" customWidth="1"/>
    <col min="9" max="25" width="8" customWidth="1"/>
  </cols>
  <sheetData>
    <row r="1" spans="1:25" ht="45" customHeight="1" x14ac:dyDescent="0.25">
      <c r="A1" s="231" t="s">
        <v>88</v>
      </c>
      <c r="B1" s="231"/>
      <c r="C1" s="231"/>
      <c r="D1" s="231"/>
      <c r="E1" s="231"/>
      <c r="F1" s="231"/>
      <c r="G1" s="231"/>
      <c r="H1" s="23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59.25" customHeight="1" x14ac:dyDescent="0.25">
      <c r="A2" s="197" t="s">
        <v>1</v>
      </c>
      <c r="B2" s="198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57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31.5" customHeight="1" x14ac:dyDescent="0.25">
      <c r="A4" s="207" t="s">
        <v>127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36" customHeight="1" x14ac:dyDescent="0.25">
      <c r="A5" s="77" t="s">
        <v>15</v>
      </c>
      <c r="B5" s="63">
        <v>17</v>
      </c>
      <c r="C5" s="63">
        <v>17</v>
      </c>
      <c r="D5" s="63">
        <v>4</v>
      </c>
      <c r="E5" s="78">
        <f t="shared" ref="E5:E42" si="0">100-(C5/B5*100)</f>
        <v>0</v>
      </c>
      <c r="F5" s="79">
        <v>0</v>
      </c>
      <c r="G5" s="140"/>
      <c r="H5" s="152">
        <v>1</v>
      </c>
    </row>
    <row r="6" spans="1:25" ht="51.75" customHeight="1" x14ac:dyDescent="0.25">
      <c r="A6" s="77" t="s">
        <v>17</v>
      </c>
      <c r="B6" s="63">
        <v>54</v>
      </c>
      <c r="C6" s="63">
        <v>49</v>
      </c>
      <c r="D6" s="63">
        <v>10</v>
      </c>
      <c r="E6" s="78">
        <f t="shared" si="0"/>
        <v>9.2592592592592524</v>
      </c>
      <c r="F6" s="79">
        <v>0</v>
      </c>
      <c r="G6" s="141"/>
      <c r="H6" s="152">
        <v>1</v>
      </c>
    </row>
    <row r="7" spans="1:25" ht="36" customHeight="1" x14ac:dyDescent="0.25">
      <c r="A7" s="77" t="s">
        <v>18</v>
      </c>
      <c r="B7" s="63">
        <v>195</v>
      </c>
      <c r="C7" s="63">
        <v>88</v>
      </c>
      <c r="D7" s="63">
        <v>70</v>
      </c>
      <c r="E7" s="78">
        <f t="shared" si="0"/>
        <v>54.871794871794869</v>
      </c>
      <c r="F7" s="79">
        <v>0</v>
      </c>
      <c r="G7" s="140"/>
      <c r="H7" s="152">
        <v>1</v>
      </c>
    </row>
    <row r="8" spans="1:25" ht="36" customHeight="1" x14ac:dyDescent="0.25">
      <c r="A8" s="77" t="s">
        <v>19</v>
      </c>
      <c r="B8" s="63">
        <v>25</v>
      </c>
      <c r="C8" s="63">
        <v>19</v>
      </c>
      <c r="D8" s="63">
        <v>0</v>
      </c>
      <c r="E8" s="78">
        <f t="shared" si="0"/>
        <v>24</v>
      </c>
      <c r="F8" s="79">
        <v>24</v>
      </c>
      <c r="G8" s="176" t="s">
        <v>183</v>
      </c>
      <c r="H8" s="177">
        <v>1</v>
      </c>
    </row>
    <row r="9" spans="1:25" ht="36" customHeight="1" x14ac:dyDescent="0.25">
      <c r="A9" s="77" t="s">
        <v>20</v>
      </c>
      <c r="B9" s="63">
        <v>35</v>
      </c>
      <c r="C9" s="63">
        <v>35</v>
      </c>
      <c r="D9" s="63">
        <v>10</v>
      </c>
      <c r="E9" s="78">
        <f t="shared" si="0"/>
        <v>0</v>
      </c>
      <c r="F9" s="79">
        <v>0</v>
      </c>
      <c r="G9" s="140"/>
      <c r="H9" s="152">
        <v>1</v>
      </c>
    </row>
    <row r="10" spans="1:25" ht="36" customHeight="1" x14ac:dyDescent="0.25">
      <c r="A10" s="77" t="s">
        <v>21</v>
      </c>
      <c r="B10" s="63">
        <v>54</v>
      </c>
      <c r="C10" s="63">
        <v>51</v>
      </c>
      <c r="D10" s="63">
        <v>10</v>
      </c>
      <c r="E10" s="78">
        <f t="shared" si="0"/>
        <v>5.5555555555555571</v>
      </c>
      <c r="F10" s="79">
        <v>0</v>
      </c>
      <c r="G10" s="140"/>
      <c r="H10" s="152">
        <v>1</v>
      </c>
    </row>
    <row r="11" spans="1:25" ht="36" customHeight="1" x14ac:dyDescent="0.25">
      <c r="A11" s="77" t="s">
        <v>95</v>
      </c>
      <c r="B11" s="63">
        <v>47</v>
      </c>
      <c r="C11" s="63">
        <v>47</v>
      </c>
      <c r="D11" s="63">
        <v>10</v>
      </c>
      <c r="E11" s="78">
        <f t="shared" si="0"/>
        <v>0</v>
      </c>
      <c r="F11" s="79">
        <v>0</v>
      </c>
      <c r="G11" s="175"/>
      <c r="H11" s="152">
        <v>1</v>
      </c>
    </row>
    <row r="12" spans="1:25" ht="48" customHeight="1" x14ac:dyDescent="0.25">
      <c r="A12" s="77" t="s">
        <v>23</v>
      </c>
      <c r="B12" s="63">
        <v>55</v>
      </c>
      <c r="C12" s="63">
        <v>50</v>
      </c>
      <c r="D12" s="63">
        <v>10</v>
      </c>
      <c r="E12" s="78">
        <f t="shared" si="0"/>
        <v>9.0909090909090935</v>
      </c>
      <c r="F12" s="79">
        <v>0</v>
      </c>
      <c r="G12" s="175"/>
      <c r="H12" s="152">
        <v>1</v>
      </c>
    </row>
    <row r="13" spans="1:25" ht="46.5" customHeight="1" x14ac:dyDescent="0.25">
      <c r="A13" s="77" t="s">
        <v>24</v>
      </c>
      <c r="B13" s="63">
        <v>72</v>
      </c>
      <c r="C13" s="63">
        <v>70</v>
      </c>
      <c r="D13" s="63">
        <v>10</v>
      </c>
      <c r="E13" s="78">
        <f t="shared" si="0"/>
        <v>2.7777777777777857</v>
      </c>
      <c r="F13" s="79">
        <v>0</v>
      </c>
      <c r="G13" s="175"/>
      <c r="H13" s="152">
        <v>1</v>
      </c>
    </row>
    <row r="14" spans="1:25" ht="43.5" customHeight="1" x14ac:dyDescent="0.25">
      <c r="A14" s="77" t="s">
        <v>25</v>
      </c>
      <c r="B14" s="63">
        <v>15</v>
      </c>
      <c r="C14" s="63">
        <v>15</v>
      </c>
      <c r="D14" s="63">
        <v>0</v>
      </c>
      <c r="E14" s="78">
        <f t="shared" si="0"/>
        <v>0</v>
      </c>
      <c r="F14" s="79">
        <v>0</v>
      </c>
      <c r="G14" s="140"/>
      <c r="H14" s="152">
        <v>1</v>
      </c>
    </row>
    <row r="15" spans="1:25" ht="57" customHeight="1" x14ac:dyDescent="0.25">
      <c r="A15" s="77" t="s">
        <v>26</v>
      </c>
      <c r="B15" s="63">
        <v>61</v>
      </c>
      <c r="C15" s="63">
        <v>61</v>
      </c>
      <c r="D15" s="63">
        <v>10</v>
      </c>
      <c r="E15" s="78">
        <f t="shared" si="0"/>
        <v>0</v>
      </c>
      <c r="F15" s="79">
        <v>0</v>
      </c>
      <c r="G15" s="140"/>
      <c r="H15" s="152">
        <v>1</v>
      </c>
    </row>
    <row r="16" spans="1:25" ht="84" customHeight="1" x14ac:dyDescent="0.25">
      <c r="A16" s="77" t="s">
        <v>27</v>
      </c>
      <c r="B16" s="63">
        <v>83</v>
      </c>
      <c r="C16" s="63">
        <v>79</v>
      </c>
      <c r="D16" s="63">
        <v>10</v>
      </c>
      <c r="E16" s="78">
        <f t="shared" si="0"/>
        <v>4.819277108433738</v>
      </c>
      <c r="F16" s="63">
        <v>0</v>
      </c>
      <c r="G16" s="140"/>
      <c r="H16" s="152">
        <v>1</v>
      </c>
    </row>
    <row r="17" spans="1:8" ht="48" customHeight="1" x14ac:dyDescent="0.25">
      <c r="A17" s="77" t="s">
        <v>28</v>
      </c>
      <c r="B17" s="28">
        <v>16</v>
      </c>
      <c r="C17" s="28">
        <v>16</v>
      </c>
      <c r="D17" s="28">
        <v>10</v>
      </c>
      <c r="E17" s="78">
        <f t="shared" si="0"/>
        <v>0</v>
      </c>
      <c r="F17" s="28">
        <v>0</v>
      </c>
      <c r="G17" s="140"/>
      <c r="H17" s="152">
        <v>1</v>
      </c>
    </row>
    <row r="18" spans="1:8" ht="36" customHeight="1" x14ac:dyDescent="0.25">
      <c r="A18" s="77" t="s">
        <v>29</v>
      </c>
      <c r="B18" s="63">
        <v>17</v>
      </c>
      <c r="C18" s="63">
        <v>14</v>
      </c>
      <c r="D18" s="63">
        <v>10</v>
      </c>
      <c r="E18" s="80">
        <f t="shared" si="0"/>
        <v>17.64705882352942</v>
      </c>
      <c r="F18" s="63">
        <v>8</v>
      </c>
      <c r="G18" s="140" t="s">
        <v>119</v>
      </c>
      <c r="H18" s="152">
        <v>1</v>
      </c>
    </row>
    <row r="19" spans="1:8" ht="36" customHeight="1" x14ac:dyDescent="0.25">
      <c r="A19" s="77" t="s">
        <v>30</v>
      </c>
      <c r="B19" s="28">
        <v>36</v>
      </c>
      <c r="C19" s="28">
        <v>36</v>
      </c>
      <c r="D19" s="28">
        <v>10</v>
      </c>
      <c r="E19" s="80">
        <f t="shared" si="0"/>
        <v>0</v>
      </c>
      <c r="F19" s="81">
        <v>0</v>
      </c>
      <c r="G19" s="146"/>
      <c r="H19" s="152">
        <v>1</v>
      </c>
    </row>
    <row r="20" spans="1:8" ht="36" customHeight="1" x14ac:dyDescent="0.25">
      <c r="A20" s="77" t="s">
        <v>31</v>
      </c>
      <c r="B20" s="28">
        <v>48</v>
      </c>
      <c r="C20" s="28">
        <v>46</v>
      </c>
      <c r="D20" s="28">
        <v>10</v>
      </c>
      <c r="E20" s="78">
        <f t="shared" si="0"/>
        <v>4.1666666666666572</v>
      </c>
      <c r="F20" s="25"/>
      <c r="G20" s="146"/>
      <c r="H20" s="152">
        <v>1</v>
      </c>
    </row>
    <row r="21" spans="1:8" ht="36" customHeight="1" x14ac:dyDescent="0.25">
      <c r="A21" s="77" t="s">
        <v>32</v>
      </c>
      <c r="B21" s="1"/>
      <c r="C21" s="1"/>
      <c r="D21" s="1"/>
      <c r="E21" s="78" t="e">
        <f t="shared" si="0"/>
        <v>#DIV/0!</v>
      </c>
      <c r="F21" s="82"/>
      <c r="G21" s="140"/>
      <c r="H21" s="152"/>
    </row>
    <row r="22" spans="1:8" ht="36" customHeight="1" x14ac:dyDescent="0.25">
      <c r="A22" s="77" t="s">
        <v>33</v>
      </c>
      <c r="B22" s="1"/>
      <c r="C22" s="1"/>
      <c r="D22" s="1"/>
      <c r="E22" s="78" t="e">
        <f t="shared" si="0"/>
        <v>#DIV/0!</v>
      </c>
      <c r="F22" s="82"/>
      <c r="G22" s="140"/>
      <c r="H22" s="152"/>
    </row>
    <row r="23" spans="1:8" ht="36" customHeight="1" x14ac:dyDescent="0.25">
      <c r="A23" s="77" t="s">
        <v>34</v>
      </c>
      <c r="B23" s="28">
        <v>16</v>
      </c>
      <c r="C23" s="28">
        <v>16</v>
      </c>
      <c r="D23" s="28">
        <v>0</v>
      </c>
      <c r="E23" s="78">
        <f t="shared" si="0"/>
        <v>0</v>
      </c>
      <c r="F23" s="81">
        <v>0</v>
      </c>
      <c r="G23" s="146"/>
      <c r="H23" s="152">
        <v>1</v>
      </c>
    </row>
    <row r="24" spans="1:8" ht="36" customHeight="1" x14ac:dyDescent="0.25">
      <c r="A24" s="77" t="s">
        <v>35</v>
      </c>
      <c r="B24" s="63">
        <v>34</v>
      </c>
      <c r="C24" s="63">
        <v>33</v>
      </c>
      <c r="D24" s="63">
        <v>10</v>
      </c>
      <c r="E24" s="78">
        <f t="shared" si="0"/>
        <v>2.941176470588232</v>
      </c>
      <c r="F24" s="79">
        <v>0</v>
      </c>
      <c r="G24" s="140"/>
      <c r="H24" s="152">
        <v>1</v>
      </c>
    </row>
    <row r="25" spans="1:8" ht="36" customHeight="1" x14ac:dyDescent="0.25">
      <c r="A25" s="77" t="s">
        <v>36</v>
      </c>
      <c r="B25" s="63">
        <v>33</v>
      </c>
      <c r="C25" s="63">
        <v>33</v>
      </c>
      <c r="D25" s="63">
        <v>10</v>
      </c>
      <c r="E25" s="78">
        <f t="shared" si="0"/>
        <v>0</v>
      </c>
      <c r="F25" s="79">
        <v>0</v>
      </c>
      <c r="G25" s="140"/>
      <c r="H25" s="152">
        <v>1</v>
      </c>
    </row>
    <row r="26" spans="1:8" ht="36" customHeight="1" x14ac:dyDescent="0.25">
      <c r="A26" s="77" t="s">
        <v>38</v>
      </c>
      <c r="B26" s="63">
        <v>34</v>
      </c>
      <c r="C26" s="63">
        <v>34</v>
      </c>
      <c r="D26" s="63">
        <v>10</v>
      </c>
      <c r="E26" s="78">
        <f t="shared" si="0"/>
        <v>0</v>
      </c>
      <c r="F26" s="79">
        <v>0</v>
      </c>
      <c r="G26" s="140"/>
      <c r="H26" s="152">
        <v>1</v>
      </c>
    </row>
    <row r="27" spans="1:8" ht="36" customHeight="1" x14ac:dyDescent="0.25">
      <c r="A27" s="77" t="s">
        <v>39</v>
      </c>
      <c r="B27" s="28">
        <v>33</v>
      </c>
      <c r="C27" s="28">
        <v>33</v>
      </c>
      <c r="D27" s="28">
        <v>0</v>
      </c>
      <c r="E27" s="78">
        <f t="shared" si="0"/>
        <v>0</v>
      </c>
      <c r="F27" s="81">
        <v>0</v>
      </c>
      <c r="G27" s="146"/>
      <c r="H27" s="152">
        <v>1</v>
      </c>
    </row>
    <row r="28" spans="1:8" ht="36" customHeight="1" x14ac:dyDescent="0.25">
      <c r="A28" s="77" t="s">
        <v>41</v>
      </c>
      <c r="B28" s="1"/>
      <c r="C28" s="1"/>
      <c r="D28" s="1"/>
      <c r="E28" s="78" t="e">
        <f t="shared" si="0"/>
        <v>#DIV/0!</v>
      </c>
      <c r="F28" s="82"/>
      <c r="G28" s="175"/>
      <c r="H28" s="152"/>
    </row>
    <row r="29" spans="1:8" ht="36" customHeight="1" x14ac:dyDescent="0.25">
      <c r="A29" s="77" t="s">
        <v>42</v>
      </c>
      <c r="B29" s="63">
        <v>18</v>
      </c>
      <c r="C29" s="63">
        <v>18</v>
      </c>
      <c r="D29" s="63">
        <v>0</v>
      </c>
      <c r="E29" s="78">
        <f t="shared" si="0"/>
        <v>0</v>
      </c>
      <c r="F29" s="79">
        <v>0</v>
      </c>
      <c r="G29" s="176" t="s">
        <v>120</v>
      </c>
      <c r="H29" s="178">
        <v>1</v>
      </c>
    </row>
    <row r="30" spans="1:8" ht="36" customHeight="1" x14ac:dyDescent="0.25">
      <c r="A30" s="77" t="s">
        <v>43</v>
      </c>
      <c r="B30" s="63">
        <v>16</v>
      </c>
      <c r="C30" s="63">
        <v>16</v>
      </c>
      <c r="D30" s="63">
        <v>10</v>
      </c>
      <c r="E30" s="78">
        <f t="shared" si="0"/>
        <v>0</v>
      </c>
      <c r="F30" s="79">
        <v>0</v>
      </c>
      <c r="G30" s="140"/>
      <c r="H30" s="152">
        <v>1</v>
      </c>
    </row>
    <row r="31" spans="1:8" ht="36" customHeight="1" x14ac:dyDescent="0.25">
      <c r="A31" s="77" t="s">
        <v>44</v>
      </c>
      <c r="B31" s="63">
        <v>18</v>
      </c>
      <c r="C31" s="63">
        <v>17</v>
      </c>
      <c r="D31" s="63">
        <v>10</v>
      </c>
      <c r="E31" s="78">
        <f t="shared" si="0"/>
        <v>5.5555555555555571</v>
      </c>
      <c r="F31" s="79">
        <v>0</v>
      </c>
      <c r="G31" s="140"/>
      <c r="H31" s="152">
        <v>1</v>
      </c>
    </row>
    <row r="32" spans="1:8" ht="36" customHeight="1" x14ac:dyDescent="0.25">
      <c r="A32" s="77" t="s">
        <v>45</v>
      </c>
      <c r="B32" s="63">
        <v>14</v>
      </c>
      <c r="C32" s="63">
        <v>13</v>
      </c>
      <c r="D32" s="63">
        <v>10</v>
      </c>
      <c r="E32" s="78">
        <f t="shared" si="0"/>
        <v>7.1428571428571388</v>
      </c>
      <c r="F32" s="79">
        <v>0</v>
      </c>
      <c r="G32" s="142"/>
      <c r="H32" s="152">
        <v>1</v>
      </c>
    </row>
    <row r="33" spans="1:8" ht="36" customHeight="1" x14ac:dyDescent="0.25">
      <c r="A33" s="77" t="s">
        <v>46</v>
      </c>
      <c r="B33" s="63">
        <v>20</v>
      </c>
      <c r="C33" s="63">
        <v>18</v>
      </c>
      <c r="D33" s="63">
        <v>10</v>
      </c>
      <c r="E33" s="78">
        <f t="shared" si="0"/>
        <v>10</v>
      </c>
      <c r="F33" s="79">
        <v>0</v>
      </c>
      <c r="G33" s="140"/>
      <c r="H33" s="152">
        <v>1</v>
      </c>
    </row>
    <row r="34" spans="1:8" ht="84" customHeight="1" x14ac:dyDescent="0.25">
      <c r="A34" s="77" t="s">
        <v>47</v>
      </c>
      <c r="B34" s="63">
        <v>51</v>
      </c>
      <c r="C34" s="63">
        <v>47</v>
      </c>
      <c r="D34" s="63">
        <v>10</v>
      </c>
      <c r="E34" s="78">
        <f t="shared" si="0"/>
        <v>7.8431372549019613</v>
      </c>
      <c r="F34" s="79">
        <v>0</v>
      </c>
      <c r="G34" s="140"/>
      <c r="H34" s="152">
        <v>1</v>
      </c>
    </row>
    <row r="35" spans="1:8" ht="36" customHeight="1" x14ac:dyDescent="0.25">
      <c r="A35" s="77" t="s">
        <v>48</v>
      </c>
      <c r="B35" s="63">
        <v>19</v>
      </c>
      <c r="C35" s="63">
        <v>19</v>
      </c>
      <c r="D35" s="63">
        <v>10</v>
      </c>
      <c r="E35" s="78">
        <f t="shared" si="0"/>
        <v>0</v>
      </c>
      <c r="F35" s="79">
        <v>0</v>
      </c>
      <c r="G35" s="140"/>
      <c r="H35" s="152">
        <v>1</v>
      </c>
    </row>
    <row r="36" spans="1:8" ht="36" customHeight="1" x14ac:dyDescent="0.25">
      <c r="A36" s="77" t="s">
        <v>49</v>
      </c>
      <c r="B36" s="63">
        <v>19</v>
      </c>
      <c r="C36" s="63">
        <v>19</v>
      </c>
      <c r="D36" s="63">
        <v>10</v>
      </c>
      <c r="E36" s="78">
        <f t="shared" si="0"/>
        <v>0</v>
      </c>
      <c r="F36" s="79">
        <v>0</v>
      </c>
      <c r="G36" s="140"/>
      <c r="H36" s="152">
        <v>1</v>
      </c>
    </row>
    <row r="37" spans="1:8" ht="36" customHeight="1" x14ac:dyDescent="0.25">
      <c r="A37" s="77" t="s">
        <v>50</v>
      </c>
      <c r="B37" s="63">
        <v>33</v>
      </c>
      <c r="C37" s="63">
        <v>33</v>
      </c>
      <c r="D37" s="63">
        <v>10</v>
      </c>
      <c r="E37" s="78">
        <f t="shared" si="0"/>
        <v>0</v>
      </c>
      <c r="F37" s="79">
        <v>0</v>
      </c>
      <c r="G37" s="140"/>
      <c r="H37" s="152">
        <v>1</v>
      </c>
    </row>
    <row r="38" spans="1:8" ht="36" customHeight="1" x14ac:dyDescent="0.25">
      <c r="A38" s="77" t="s">
        <v>52</v>
      </c>
      <c r="B38" s="63">
        <v>49</v>
      </c>
      <c r="C38" s="63">
        <v>49</v>
      </c>
      <c r="D38" s="63">
        <v>10</v>
      </c>
      <c r="E38" s="78">
        <f t="shared" si="0"/>
        <v>0</v>
      </c>
      <c r="F38" s="79">
        <v>0</v>
      </c>
      <c r="G38" s="140"/>
      <c r="H38" s="152">
        <v>1</v>
      </c>
    </row>
    <row r="39" spans="1:8" ht="36" customHeight="1" x14ac:dyDescent="0.25">
      <c r="A39" s="77" t="s">
        <v>53</v>
      </c>
      <c r="B39" s="63">
        <v>36</v>
      </c>
      <c r="C39" s="63">
        <v>33</v>
      </c>
      <c r="D39" s="63">
        <v>10</v>
      </c>
      <c r="E39" s="78">
        <f t="shared" si="0"/>
        <v>8.3333333333333428</v>
      </c>
      <c r="F39" s="79">
        <v>0</v>
      </c>
      <c r="G39" s="140"/>
      <c r="H39" s="152">
        <v>1</v>
      </c>
    </row>
    <row r="40" spans="1:8" ht="36" customHeight="1" x14ac:dyDescent="0.25">
      <c r="A40" s="77" t="s">
        <v>54</v>
      </c>
      <c r="B40" s="63">
        <v>34</v>
      </c>
      <c r="C40" s="63">
        <v>31</v>
      </c>
      <c r="D40" s="63">
        <v>10</v>
      </c>
      <c r="E40" s="78">
        <f t="shared" si="0"/>
        <v>8.8235294117647101</v>
      </c>
      <c r="F40" s="79">
        <v>0</v>
      </c>
      <c r="G40" s="140"/>
      <c r="H40" s="152">
        <v>1</v>
      </c>
    </row>
    <row r="41" spans="1:8" ht="36" customHeight="1" x14ac:dyDescent="0.25">
      <c r="A41" s="77" t="s">
        <v>55</v>
      </c>
      <c r="B41" s="63">
        <v>95</v>
      </c>
      <c r="C41" s="63">
        <v>95</v>
      </c>
      <c r="D41" s="63">
        <v>10</v>
      </c>
      <c r="E41" s="78">
        <f t="shared" si="0"/>
        <v>0</v>
      </c>
      <c r="F41" s="79">
        <v>0</v>
      </c>
      <c r="G41" s="140"/>
      <c r="H41" s="152">
        <v>1</v>
      </c>
    </row>
    <row r="42" spans="1:8" ht="84" customHeight="1" x14ac:dyDescent="0.25">
      <c r="A42" s="77" t="s">
        <v>56</v>
      </c>
      <c r="B42" s="63">
        <v>37</v>
      </c>
      <c r="C42" s="63">
        <v>33</v>
      </c>
      <c r="D42" s="63">
        <v>10</v>
      </c>
      <c r="E42" s="78">
        <f t="shared" si="0"/>
        <v>10.810810810810807</v>
      </c>
      <c r="F42" s="79">
        <v>0</v>
      </c>
      <c r="G42" s="140"/>
      <c r="H42" s="152">
        <v>1</v>
      </c>
    </row>
    <row r="43" spans="1:8" ht="36" customHeight="1" x14ac:dyDescent="0.25">
      <c r="A43" s="77" t="s">
        <v>57</v>
      </c>
      <c r="B43" s="63">
        <v>48</v>
      </c>
      <c r="C43" s="63">
        <v>48</v>
      </c>
      <c r="D43" s="63">
        <v>0</v>
      </c>
      <c r="E43" s="83">
        <v>0</v>
      </c>
      <c r="F43" s="79">
        <v>0</v>
      </c>
      <c r="G43" s="140"/>
      <c r="H43" s="152">
        <v>1</v>
      </c>
    </row>
    <row r="44" spans="1:8" ht="36" customHeight="1" x14ac:dyDescent="0.25">
      <c r="A44" s="77" t="s">
        <v>58</v>
      </c>
      <c r="B44" s="63">
        <v>59</v>
      </c>
      <c r="C44" s="63">
        <v>59</v>
      </c>
      <c r="D44" s="63">
        <v>10</v>
      </c>
      <c r="E44" s="78">
        <f t="shared" ref="E44:E62" si="1">100-(C44/B44*100)</f>
        <v>0</v>
      </c>
      <c r="F44" s="79">
        <v>0</v>
      </c>
      <c r="G44" s="140"/>
      <c r="H44" s="152">
        <v>1</v>
      </c>
    </row>
    <row r="45" spans="1:8" ht="36" customHeight="1" x14ac:dyDescent="0.25">
      <c r="A45" s="77" t="s">
        <v>59</v>
      </c>
      <c r="B45" s="63">
        <v>16</v>
      </c>
      <c r="C45" s="63">
        <v>16</v>
      </c>
      <c r="D45" s="63">
        <v>10</v>
      </c>
      <c r="E45" s="78">
        <f t="shared" si="1"/>
        <v>0</v>
      </c>
      <c r="F45" s="63">
        <v>0</v>
      </c>
      <c r="G45" s="140"/>
      <c r="H45" s="152">
        <v>1</v>
      </c>
    </row>
    <row r="46" spans="1:8" ht="36" customHeight="1" x14ac:dyDescent="0.25">
      <c r="A46" s="77" t="s">
        <v>60</v>
      </c>
      <c r="B46" s="1"/>
      <c r="C46" s="1"/>
      <c r="D46" s="1"/>
      <c r="E46" s="78" t="e">
        <f t="shared" si="1"/>
        <v>#DIV/0!</v>
      </c>
      <c r="F46" s="1"/>
      <c r="G46" s="140"/>
      <c r="H46" s="152"/>
    </row>
    <row r="47" spans="1:8" ht="36" customHeight="1" x14ac:dyDescent="0.25">
      <c r="A47" s="77" t="s">
        <v>61</v>
      </c>
      <c r="B47" s="63">
        <v>40</v>
      </c>
      <c r="C47" s="63">
        <v>40</v>
      </c>
      <c r="D47" s="63">
        <v>10</v>
      </c>
      <c r="E47" s="78">
        <f t="shared" si="1"/>
        <v>0</v>
      </c>
      <c r="F47" s="63">
        <v>0</v>
      </c>
      <c r="G47" s="140"/>
      <c r="H47" s="152">
        <v>1</v>
      </c>
    </row>
    <row r="48" spans="1:8" ht="36" customHeight="1" x14ac:dyDescent="0.25">
      <c r="A48" s="77" t="s">
        <v>62</v>
      </c>
      <c r="B48" s="63">
        <v>34</v>
      </c>
      <c r="C48" s="63">
        <v>34</v>
      </c>
      <c r="D48" s="63">
        <v>10</v>
      </c>
      <c r="E48" s="78">
        <f t="shared" si="1"/>
        <v>0</v>
      </c>
      <c r="F48" s="79">
        <v>0</v>
      </c>
      <c r="G48" s="140"/>
      <c r="H48" s="152">
        <v>1</v>
      </c>
    </row>
    <row r="49" spans="1:8" ht="36" customHeight="1" x14ac:dyDescent="0.25">
      <c r="A49" s="77" t="s">
        <v>63</v>
      </c>
      <c r="B49" s="63">
        <v>34</v>
      </c>
      <c r="C49" s="63">
        <v>34</v>
      </c>
      <c r="D49" s="63">
        <v>0</v>
      </c>
      <c r="E49" s="78">
        <f t="shared" si="1"/>
        <v>0</v>
      </c>
      <c r="F49" s="79">
        <v>0</v>
      </c>
      <c r="G49" s="140"/>
      <c r="H49" s="152">
        <v>1</v>
      </c>
    </row>
    <row r="50" spans="1:8" ht="36" customHeight="1" x14ac:dyDescent="0.25">
      <c r="A50" s="77" t="s">
        <v>64</v>
      </c>
      <c r="B50" s="63">
        <v>15</v>
      </c>
      <c r="C50" s="63">
        <v>14</v>
      </c>
      <c r="D50" s="63">
        <v>10</v>
      </c>
      <c r="E50" s="78">
        <f t="shared" si="1"/>
        <v>6.6666666666666714</v>
      </c>
      <c r="F50" s="79">
        <v>0</v>
      </c>
      <c r="G50" s="175"/>
      <c r="H50" s="152">
        <v>1</v>
      </c>
    </row>
    <row r="51" spans="1:8" ht="36" customHeight="1" x14ac:dyDescent="0.25">
      <c r="A51" s="77" t="s">
        <v>65</v>
      </c>
      <c r="B51" s="63">
        <v>87</v>
      </c>
      <c r="C51" s="63">
        <v>73</v>
      </c>
      <c r="D51" s="63">
        <v>10</v>
      </c>
      <c r="E51" s="78">
        <f t="shared" si="1"/>
        <v>16.091954022988503</v>
      </c>
      <c r="F51" s="79">
        <v>6</v>
      </c>
      <c r="G51" s="140" t="s">
        <v>129</v>
      </c>
      <c r="H51" s="152">
        <v>1</v>
      </c>
    </row>
    <row r="52" spans="1:8" ht="36" customHeight="1" x14ac:dyDescent="0.25">
      <c r="A52" s="77" t="s">
        <v>66</v>
      </c>
      <c r="B52" s="63">
        <v>54</v>
      </c>
      <c r="C52" s="63">
        <v>54</v>
      </c>
      <c r="D52" s="63">
        <v>10</v>
      </c>
      <c r="E52" s="78">
        <f t="shared" si="1"/>
        <v>0</v>
      </c>
      <c r="F52" s="79">
        <v>0</v>
      </c>
      <c r="G52" s="140"/>
      <c r="H52" s="152">
        <v>1</v>
      </c>
    </row>
    <row r="53" spans="1:8" ht="36" customHeight="1" x14ac:dyDescent="0.25">
      <c r="A53" s="77" t="s">
        <v>67</v>
      </c>
      <c r="B53" s="63">
        <v>60</v>
      </c>
      <c r="C53" s="63">
        <v>60</v>
      </c>
      <c r="D53" s="63">
        <v>10</v>
      </c>
      <c r="E53" s="78">
        <f t="shared" si="1"/>
        <v>0</v>
      </c>
      <c r="F53" s="79">
        <v>0</v>
      </c>
      <c r="G53" s="140"/>
      <c r="H53" s="152">
        <v>1</v>
      </c>
    </row>
    <row r="54" spans="1:8" ht="36" customHeight="1" x14ac:dyDescent="0.25">
      <c r="A54" s="77" t="s">
        <v>68</v>
      </c>
      <c r="B54" s="63">
        <v>60</v>
      </c>
      <c r="C54" s="63">
        <v>54</v>
      </c>
      <c r="D54" s="63">
        <v>10</v>
      </c>
      <c r="E54" s="78">
        <f t="shared" si="1"/>
        <v>10</v>
      </c>
      <c r="F54" s="79">
        <v>0</v>
      </c>
      <c r="G54" s="140"/>
      <c r="H54" s="152">
        <v>1</v>
      </c>
    </row>
    <row r="55" spans="1:8" ht="36" customHeight="1" x14ac:dyDescent="0.25">
      <c r="A55" s="77" t="s">
        <v>69</v>
      </c>
      <c r="B55" s="63">
        <v>34</v>
      </c>
      <c r="C55" s="63">
        <v>34</v>
      </c>
      <c r="D55" s="63">
        <v>0</v>
      </c>
      <c r="E55" s="78">
        <f t="shared" si="1"/>
        <v>0</v>
      </c>
      <c r="F55" s="79">
        <v>0</v>
      </c>
      <c r="G55" s="140"/>
      <c r="H55" s="152">
        <v>1</v>
      </c>
    </row>
    <row r="56" spans="1:8" ht="36" customHeight="1" x14ac:dyDescent="0.25">
      <c r="A56" s="77" t="s">
        <v>70</v>
      </c>
      <c r="B56" s="63">
        <v>15</v>
      </c>
      <c r="C56" s="63">
        <v>15</v>
      </c>
      <c r="D56" s="63">
        <v>10</v>
      </c>
      <c r="E56" s="78">
        <f t="shared" si="1"/>
        <v>0</v>
      </c>
      <c r="F56" s="79">
        <v>0</v>
      </c>
      <c r="G56" s="141"/>
      <c r="H56" s="152">
        <v>1</v>
      </c>
    </row>
    <row r="57" spans="1:8" ht="50.25" customHeight="1" x14ac:dyDescent="0.25">
      <c r="A57" s="77" t="s">
        <v>130</v>
      </c>
      <c r="B57" s="63">
        <v>71</v>
      </c>
      <c r="C57" s="63">
        <v>70</v>
      </c>
      <c r="D57" s="63">
        <v>10</v>
      </c>
      <c r="E57" s="78">
        <f t="shared" si="1"/>
        <v>1.4084507042253449</v>
      </c>
      <c r="F57" s="79">
        <v>0</v>
      </c>
      <c r="G57" s="141"/>
      <c r="H57" s="152">
        <v>1</v>
      </c>
    </row>
    <row r="58" spans="1:8" ht="84" customHeight="1" x14ac:dyDescent="0.25">
      <c r="A58" s="77" t="s">
        <v>72</v>
      </c>
      <c r="B58" s="63">
        <v>47</v>
      </c>
      <c r="C58" s="63">
        <v>47</v>
      </c>
      <c r="D58" s="63">
        <v>10</v>
      </c>
      <c r="E58" s="80">
        <f t="shared" si="1"/>
        <v>0</v>
      </c>
      <c r="F58" s="79">
        <v>0</v>
      </c>
      <c r="G58" s="140"/>
      <c r="H58" s="152">
        <v>1</v>
      </c>
    </row>
    <row r="59" spans="1:8" ht="45" customHeight="1" x14ac:dyDescent="0.25">
      <c r="A59" s="72" t="s">
        <v>73</v>
      </c>
      <c r="B59" s="63">
        <v>34</v>
      </c>
      <c r="C59" s="63">
        <v>34</v>
      </c>
      <c r="D59" s="63">
        <v>10</v>
      </c>
      <c r="E59" s="78">
        <f t="shared" si="1"/>
        <v>0</v>
      </c>
      <c r="F59" s="63">
        <v>0</v>
      </c>
      <c r="G59" s="140"/>
      <c r="H59" s="152">
        <v>1</v>
      </c>
    </row>
    <row r="60" spans="1:8" ht="45" customHeight="1" x14ac:dyDescent="0.25">
      <c r="A60" s="77" t="s">
        <v>131</v>
      </c>
      <c r="B60" s="63">
        <v>15</v>
      </c>
      <c r="C60" s="63">
        <v>15</v>
      </c>
      <c r="D60" s="63">
        <v>10</v>
      </c>
      <c r="E60" s="78">
        <f t="shared" si="1"/>
        <v>0</v>
      </c>
      <c r="F60" s="63">
        <v>0</v>
      </c>
      <c r="G60" s="140"/>
      <c r="H60" s="152">
        <v>1</v>
      </c>
    </row>
    <row r="61" spans="1:8" ht="44.25" customHeight="1" x14ac:dyDescent="0.25">
      <c r="A61" s="77" t="s">
        <v>75</v>
      </c>
      <c r="B61" s="63">
        <v>34</v>
      </c>
      <c r="C61" s="63">
        <v>34</v>
      </c>
      <c r="D61" s="63">
        <v>10</v>
      </c>
      <c r="E61" s="78">
        <f t="shared" si="1"/>
        <v>0</v>
      </c>
      <c r="F61" s="63">
        <v>0</v>
      </c>
      <c r="G61" s="140"/>
      <c r="H61" s="152">
        <v>1</v>
      </c>
    </row>
    <row r="62" spans="1:8" ht="19.5" customHeight="1" x14ac:dyDescent="0.25">
      <c r="A62" s="47" t="s">
        <v>87</v>
      </c>
      <c r="B62" s="48">
        <f t="shared" ref="B62:C62" si="2">SUM(B5:B61)</f>
        <v>2196</v>
      </c>
      <c r="C62" s="48">
        <f t="shared" si="2"/>
        <v>2018</v>
      </c>
      <c r="D62" s="48"/>
      <c r="E62" s="78">
        <f t="shared" si="1"/>
        <v>8.1056466302367909</v>
      </c>
      <c r="F62" s="48"/>
      <c r="G62" s="160"/>
      <c r="H62" s="152"/>
    </row>
    <row r="63" spans="1:8" ht="15.75" customHeight="1" x14ac:dyDescent="0.25">
      <c r="B63" s="30"/>
      <c r="C63" s="30"/>
      <c r="D63" s="30"/>
    </row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8">
    <mergeCell ref="H2:H3"/>
    <mergeCell ref="A1:H1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H22" sqref="H22"/>
    </sheetView>
  </sheetViews>
  <sheetFormatPr defaultColWidth="14.42578125" defaultRowHeight="15" customHeight="1" x14ac:dyDescent="0.25"/>
  <cols>
    <col min="1" max="1" width="24.7109375" customWidth="1"/>
    <col min="2" max="3" width="8.7109375" customWidth="1"/>
    <col min="4" max="5" width="10.7109375" customWidth="1"/>
    <col min="6" max="6" width="12.7109375" customWidth="1"/>
    <col min="7" max="7" width="14.140625" customWidth="1"/>
    <col min="8" max="8" width="14.28515625" customWidth="1"/>
    <col min="9" max="26" width="8" customWidth="1"/>
  </cols>
  <sheetData>
    <row r="1" spans="1:26" ht="34.5" customHeight="1" x14ac:dyDescent="0.25">
      <c r="A1" s="206" t="s">
        <v>88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1</v>
      </c>
      <c r="B2" s="211" t="s">
        <v>132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</row>
    <row r="3" spans="1:26" ht="49.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30" customHeight="1" x14ac:dyDescent="0.25">
      <c r="A4" s="207" t="s">
        <v>185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6" x14ac:dyDescent="0.25">
      <c r="A5" s="84" t="s">
        <v>15</v>
      </c>
      <c r="B5" s="9"/>
      <c r="C5" s="9"/>
      <c r="D5" s="9"/>
      <c r="E5" s="21" t="e">
        <f t="shared" ref="E5:E62" si="0">100-(C5/B5*100)</f>
        <v>#DIV/0!</v>
      </c>
      <c r="F5" s="21"/>
      <c r="G5" s="179"/>
      <c r="H5" s="151"/>
    </row>
    <row r="6" spans="1:26" ht="48" x14ac:dyDescent="0.25">
      <c r="A6" s="84" t="s">
        <v>17</v>
      </c>
      <c r="B6" s="9"/>
      <c r="C6" s="9"/>
      <c r="D6" s="9"/>
      <c r="E6" s="21" t="e">
        <f t="shared" si="0"/>
        <v>#DIV/0!</v>
      </c>
      <c r="F6" s="21"/>
      <c r="G6" s="179"/>
      <c r="H6" s="151"/>
    </row>
    <row r="7" spans="1:26" ht="36" x14ac:dyDescent="0.25">
      <c r="A7" s="84" t="s">
        <v>18</v>
      </c>
      <c r="B7" s="9"/>
      <c r="C7" s="9"/>
      <c r="D7" s="9"/>
      <c r="E7" s="21" t="e">
        <f t="shared" si="0"/>
        <v>#DIV/0!</v>
      </c>
      <c r="F7" s="21"/>
      <c r="G7" s="179"/>
      <c r="H7" s="151"/>
    </row>
    <row r="8" spans="1:26" ht="36" x14ac:dyDescent="0.25">
      <c r="A8" s="84" t="s">
        <v>90</v>
      </c>
      <c r="B8" s="9"/>
      <c r="C8" s="9"/>
      <c r="D8" s="9"/>
      <c r="E8" s="21" t="e">
        <f t="shared" si="0"/>
        <v>#DIV/0!</v>
      </c>
      <c r="F8" s="21"/>
      <c r="G8" s="179"/>
      <c r="H8" s="151"/>
    </row>
    <row r="9" spans="1:26" ht="36" x14ac:dyDescent="0.25">
      <c r="A9" s="84" t="s">
        <v>20</v>
      </c>
      <c r="B9" s="9"/>
      <c r="C9" s="9"/>
      <c r="D9" s="9"/>
      <c r="E9" s="21" t="e">
        <f t="shared" si="0"/>
        <v>#DIV/0!</v>
      </c>
      <c r="F9" s="21"/>
      <c r="G9" s="179"/>
      <c r="H9" s="151"/>
    </row>
    <row r="10" spans="1:26" ht="36" x14ac:dyDescent="0.25">
      <c r="A10" s="84" t="s">
        <v>91</v>
      </c>
      <c r="B10" s="9"/>
      <c r="C10" s="9"/>
      <c r="D10" s="9"/>
      <c r="E10" s="21" t="e">
        <f t="shared" si="0"/>
        <v>#DIV/0!</v>
      </c>
      <c r="F10" s="21"/>
      <c r="G10" s="179"/>
      <c r="H10" s="151"/>
    </row>
    <row r="11" spans="1:26" ht="36" x14ac:dyDescent="0.25">
      <c r="A11" s="84" t="s">
        <v>95</v>
      </c>
      <c r="B11" s="9"/>
      <c r="C11" s="9"/>
      <c r="D11" s="9"/>
      <c r="E11" s="21" t="e">
        <f t="shared" si="0"/>
        <v>#DIV/0!</v>
      </c>
      <c r="F11" s="21"/>
      <c r="G11" s="179"/>
      <c r="H11" s="151"/>
    </row>
    <row r="12" spans="1:26" ht="48" x14ac:dyDescent="0.25">
      <c r="A12" s="84" t="s">
        <v>23</v>
      </c>
      <c r="B12" s="9"/>
      <c r="C12" s="9"/>
      <c r="D12" s="9"/>
      <c r="E12" s="21" t="e">
        <f t="shared" si="0"/>
        <v>#DIV/0!</v>
      </c>
      <c r="F12" s="21"/>
      <c r="G12" s="179"/>
      <c r="H12" s="151"/>
    </row>
    <row r="13" spans="1:26" ht="48" x14ac:dyDescent="0.25">
      <c r="A13" s="84" t="s">
        <v>24</v>
      </c>
      <c r="B13" s="9"/>
      <c r="C13" s="9"/>
      <c r="D13" s="9"/>
      <c r="E13" s="21" t="e">
        <f t="shared" si="0"/>
        <v>#DIV/0!</v>
      </c>
      <c r="F13" s="21"/>
      <c r="G13" s="179"/>
      <c r="H13" s="151"/>
    </row>
    <row r="14" spans="1:26" ht="36" x14ac:dyDescent="0.25">
      <c r="A14" s="84" t="s">
        <v>25</v>
      </c>
      <c r="B14" s="9"/>
      <c r="C14" s="9"/>
      <c r="D14" s="9"/>
      <c r="E14" s="21" t="e">
        <f t="shared" si="0"/>
        <v>#DIV/0!</v>
      </c>
      <c r="F14" s="21"/>
      <c r="G14" s="179"/>
      <c r="H14" s="151"/>
    </row>
    <row r="15" spans="1:26" ht="48" x14ac:dyDescent="0.25">
      <c r="A15" s="84" t="s">
        <v>26</v>
      </c>
      <c r="B15" s="9"/>
      <c r="C15" s="9"/>
      <c r="D15" s="9"/>
      <c r="E15" s="21" t="e">
        <f t="shared" si="0"/>
        <v>#DIV/0!</v>
      </c>
      <c r="F15" s="21"/>
      <c r="G15" s="179"/>
      <c r="H15" s="151"/>
    </row>
    <row r="16" spans="1:26" ht="96" x14ac:dyDescent="0.25">
      <c r="A16" s="84" t="s">
        <v>27</v>
      </c>
      <c r="B16" s="9"/>
      <c r="C16" s="9"/>
      <c r="D16" s="9"/>
      <c r="E16" s="21" t="e">
        <f t="shared" si="0"/>
        <v>#DIV/0!</v>
      </c>
      <c r="F16" s="21"/>
      <c r="G16" s="179"/>
      <c r="H16" s="151"/>
    </row>
    <row r="17" spans="1:8" ht="48" x14ac:dyDescent="0.25">
      <c r="A17" s="84" t="s">
        <v>28</v>
      </c>
      <c r="B17" s="35"/>
      <c r="C17" s="35"/>
      <c r="D17" s="35"/>
      <c r="E17" s="21" t="e">
        <f t="shared" si="0"/>
        <v>#DIV/0!</v>
      </c>
      <c r="F17" s="35"/>
      <c r="G17" s="163"/>
      <c r="H17" s="151"/>
    </row>
    <row r="18" spans="1:8" ht="36" x14ac:dyDescent="0.25">
      <c r="A18" s="84" t="s">
        <v>29</v>
      </c>
      <c r="B18" s="9"/>
      <c r="C18" s="9"/>
      <c r="D18" s="9"/>
      <c r="E18" s="21" t="e">
        <f t="shared" si="0"/>
        <v>#DIV/0!</v>
      </c>
      <c r="F18" s="21"/>
      <c r="G18" s="179"/>
      <c r="H18" s="151"/>
    </row>
    <row r="19" spans="1:8" ht="36" x14ac:dyDescent="0.25">
      <c r="A19" s="84" t="s">
        <v>30</v>
      </c>
      <c r="B19" s="9"/>
      <c r="C19" s="9"/>
      <c r="D19" s="9"/>
      <c r="E19" s="21" t="e">
        <f t="shared" si="0"/>
        <v>#DIV/0!</v>
      </c>
      <c r="F19" s="21"/>
      <c r="G19" s="179"/>
      <c r="H19" s="151"/>
    </row>
    <row r="20" spans="1:8" ht="48" x14ac:dyDescent="0.25">
      <c r="A20" s="84" t="s">
        <v>31</v>
      </c>
      <c r="B20" s="9"/>
      <c r="C20" s="9"/>
      <c r="D20" s="9"/>
      <c r="E20" s="21" t="e">
        <f t="shared" si="0"/>
        <v>#DIV/0!</v>
      </c>
      <c r="F20" s="21"/>
      <c r="G20" s="179"/>
      <c r="H20" s="151"/>
    </row>
    <row r="21" spans="1:8" ht="48" x14ac:dyDescent="0.25">
      <c r="A21" s="84" t="s">
        <v>32</v>
      </c>
      <c r="B21" s="9"/>
      <c r="C21" s="9"/>
      <c r="D21" s="9"/>
      <c r="E21" s="21" t="e">
        <f t="shared" si="0"/>
        <v>#DIV/0!</v>
      </c>
      <c r="F21" s="21"/>
      <c r="G21" s="179"/>
      <c r="H21" s="151"/>
    </row>
    <row r="22" spans="1:8" ht="48" x14ac:dyDescent="0.25">
      <c r="A22" s="77" t="s">
        <v>33</v>
      </c>
      <c r="B22" s="18">
        <v>44</v>
      </c>
      <c r="C22" s="18">
        <v>41</v>
      </c>
      <c r="D22" s="18">
        <v>10</v>
      </c>
      <c r="E22" s="46">
        <f t="shared" si="0"/>
        <v>6.8181818181818272</v>
      </c>
      <c r="F22" s="22">
        <v>0</v>
      </c>
      <c r="G22" s="140"/>
      <c r="H22" s="152">
        <v>1</v>
      </c>
    </row>
    <row r="23" spans="1:8" ht="36" x14ac:dyDescent="0.25">
      <c r="A23" s="84" t="s">
        <v>34</v>
      </c>
      <c r="B23" s="9"/>
      <c r="C23" s="9"/>
      <c r="D23" s="9"/>
      <c r="E23" s="21" t="e">
        <f t="shared" si="0"/>
        <v>#DIV/0!</v>
      </c>
      <c r="F23" s="21"/>
      <c r="G23" s="179"/>
      <c r="H23" s="151"/>
    </row>
    <row r="24" spans="1:8" ht="48" x14ac:dyDescent="0.25">
      <c r="A24" s="84" t="s">
        <v>35</v>
      </c>
      <c r="B24" s="9"/>
      <c r="C24" s="9"/>
      <c r="D24" s="9"/>
      <c r="E24" s="21" t="e">
        <f t="shared" si="0"/>
        <v>#DIV/0!</v>
      </c>
      <c r="F24" s="21"/>
      <c r="G24" s="140"/>
      <c r="H24" s="151"/>
    </row>
    <row r="25" spans="1:8" ht="36" x14ac:dyDescent="0.25">
      <c r="A25" s="84" t="s">
        <v>36</v>
      </c>
      <c r="B25" s="9"/>
      <c r="C25" s="9"/>
      <c r="D25" s="9"/>
      <c r="E25" s="21" t="e">
        <f t="shared" si="0"/>
        <v>#DIV/0!</v>
      </c>
      <c r="F25" s="21"/>
      <c r="G25" s="179"/>
      <c r="H25" s="151"/>
    </row>
    <row r="26" spans="1:8" ht="36" x14ac:dyDescent="0.25">
      <c r="A26" s="84" t="s">
        <v>38</v>
      </c>
      <c r="B26" s="9"/>
      <c r="C26" s="9"/>
      <c r="D26" s="9"/>
      <c r="E26" s="21" t="e">
        <f t="shared" si="0"/>
        <v>#DIV/0!</v>
      </c>
      <c r="F26" s="21"/>
      <c r="G26" s="179"/>
      <c r="H26" s="151"/>
    </row>
    <row r="27" spans="1:8" ht="36" x14ac:dyDescent="0.25">
      <c r="A27" s="84" t="s">
        <v>39</v>
      </c>
      <c r="B27" s="9"/>
      <c r="C27" s="9"/>
      <c r="D27" s="9"/>
      <c r="E27" s="21" t="e">
        <f t="shared" si="0"/>
        <v>#DIV/0!</v>
      </c>
      <c r="F27" s="21"/>
      <c r="G27" s="179"/>
      <c r="H27" s="151"/>
    </row>
    <row r="28" spans="1:8" ht="36" x14ac:dyDescent="0.25">
      <c r="A28" s="84" t="s">
        <v>41</v>
      </c>
      <c r="B28" s="9"/>
      <c r="C28" s="9"/>
      <c r="D28" s="9"/>
      <c r="E28" s="21" t="e">
        <f t="shared" si="0"/>
        <v>#DIV/0!</v>
      </c>
      <c r="F28" s="21"/>
      <c r="G28" s="179"/>
      <c r="H28" s="151"/>
    </row>
    <row r="29" spans="1:8" ht="36" x14ac:dyDescent="0.25">
      <c r="A29" s="84" t="s">
        <v>42</v>
      </c>
      <c r="B29" s="9"/>
      <c r="C29" s="9"/>
      <c r="D29" s="9"/>
      <c r="E29" s="21" t="e">
        <f t="shared" si="0"/>
        <v>#DIV/0!</v>
      </c>
      <c r="F29" s="21"/>
      <c r="G29" s="179"/>
      <c r="H29" s="151"/>
    </row>
    <row r="30" spans="1:8" ht="36" x14ac:dyDescent="0.25">
      <c r="A30" s="84" t="s">
        <v>43</v>
      </c>
      <c r="B30" s="9"/>
      <c r="C30" s="9"/>
      <c r="D30" s="9"/>
      <c r="E30" s="21" t="e">
        <f t="shared" si="0"/>
        <v>#DIV/0!</v>
      </c>
      <c r="F30" s="21"/>
      <c r="G30" s="179"/>
      <c r="H30" s="151"/>
    </row>
    <row r="31" spans="1:8" ht="36" x14ac:dyDescent="0.25">
      <c r="A31" s="84" t="s">
        <v>44</v>
      </c>
      <c r="B31" s="9"/>
      <c r="C31" s="9"/>
      <c r="D31" s="9"/>
      <c r="E31" s="21" t="e">
        <f t="shared" si="0"/>
        <v>#DIV/0!</v>
      </c>
      <c r="F31" s="21"/>
      <c r="G31" s="179"/>
      <c r="H31" s="151"/>
    </row>
    <row r="32" spans="1:8" ht="36" x14ac:dyDescent="0.25">
      <c r="A32" s="84" t="s">
        <v>45</v>
      </c>
      <c r="B32" s="9"/>
      <c r="C32" s="9"/>
      <c r="D32" s="9"/>
      <c r="E32" s="21" t="e">
        <f t="shared" si="0"/>
        <v>#DIV/0!</v>
      </c>
      <c r="F32" s="21"/>
      <c r="G32" s="179"/>
      <c r="H32" s="151"/>
    </row>
    <row r="33" spans="1:8" ht="36" x14ac:dyDescent="0.25">
      <c r="A33" s="84" t="s">
        <v>46</v>
      </c>
      <c r="B33" s="9"/>
      <c r="C33" s="9"/>
      <c r="D33" s="9"/>
      <c r="E33" s="21" t="e">
        <f t="shared" si="0"/>
        <v>#DIV/0!</v>
      </c>
      <c r="F33" s="21"/>
      <c r="G33" s="179"/>
      <c r="H33" s="151"/>
    </row>
    <row r="34" spans="1:8" ht="96" x14ac:dyDescent="0.25">
      <c r="A34" s="84" t="s">
        <v>47</v>
      </c>
      <c r="B34" s="9"/>
      <c r="C34" s="9"/>
      <c r="D34" s="9"/>
      <c r="E34" s="21" t="e">
        <f t="shared" si="0"/>
        <v>#DIV/0!</v>
      </c>
      <c r="F34" s="21"/>
      <c r="G34" s="179"/>
      <c r="H34" s="151"/>
    </row>
    <row r="35" spans="1:8" ht="36" x14ac:dyDescent="0.25">
      <c r="A35" s="84" t="s">
        <v>48</v>
      </c>
      <c r="B35" s="9"/>
      <c r="C35" s="9"/>
      <c r="D35" s="9"/>
      <c r="E35" s="21" t="e">
        <f t="shared" si="0"/>
        <v>#DIV/0!</v>
      </c>
      <c r="F35" s="21"/>
      <c r="G35" s="179"/>
      <c r="H35" s="151"/>
    </row>
    <row r="36" spans="1:8" ht="48" x14ac:dyDescent="0.25">
      <c r="A36" s="84" t="s">
        <v>49</v>
      </c>
      <c r="B36" s="9"/>
      <c r="C36" s="9"/>
      <c r="D36" s="9"/>
      <c r="E36" s="21" t="e">
        <f t="shared" si="0"/>
        <v>#DIV/0!</v>
      </c>
      <c r="F36" s="21"/>
      <c r="G36" s="179"/>
      <c r="H36" s="151"/>
    </row>
    <row r="37" spans="1:8" ht="36" x14ac:dyDescent="0.25">
      <c r="A37" s="84" t="s">
        <v>50</v>
      </c>
      <c r="B37" s="9"/>
      <c r="C37" s="9"/>
      <c r="D37" s="9"/>
      <c r="E37" s="21" t="e">
        <f t="shared" si="0"/>
        <v>#DIV/0!</v>
      </c>
      <c r="F37" s="21"/>
      <c r="G37" s="179"/>
      <c r="H37" s="151"/>
    </row>
    <row r="38" spans="1:8" ht="36" x14ac:dyDescent="0.25">
      <c r="A38" s="84" t="s">
        <v>52</v>
      </c>
      <c r="B38" s="9"/>
      <c r="C38" s="9"/>
      <c r="D38" s="9"/>
      <c r="E38" s="21" t="e">
        <f t="shared" si="0"/>
        <v>#DIV/0!</v>
      </c>
      <c r="F38" s="21"/>
      <c r="G38" s="179"/>
      <c r="H38" s="151"/>
    </row>
    <row r="39" spans="1:8" ht="36" x14ac:dyDescent="0.25">
      <c r="A39" s="84" t="s">
        <v>53</v>
      </c>
      <c r="B39" s="9"/>
      <c r="C39" s="9"/>
      <c r="D39" s="9"/>
      <c r="E39" s="21" t="e">
        <f t="shared" si="0"/>
        <v>#DIV/0!</v>
      </c>
      <c r="F39" s="21"/>
      <c r="G39" s="179"/>
      <c r="H39" s="151"/>
    </row>
    <row r="40" spans="1:8" ht="48" x14ac:dyDescent="0.25">
      <c r="A40" s="84" t="s">
        <v>54</v>
      </c>
      <c r="B40" s="9"/>
      <c r="C40" s="9"/>
      <c r="D40" s="9"/>
      <c r="E40" s="21" t="e">
        <f t="shared" si="0"/>
        <v>#DIV/0!</v>
      </c>
      <c r="F40" s="21"/>
      <c r="G40" s="10"/>
      <c r="H40" s="151"/>
    </row>
    <row r="41" spans="1:8" ht="36" x14ac:dyDescent="0.25">
      <c r="A41" s="84" t="s">
        <v>55</v>
      </c>
      <c r="B41" s="9"/>
      <c r="C41" s="9"/>
      <c r="D41" s="9"/>
      <c r="E41" s="21" t="e">
        <f t="shared" si="0"/>
        <v>#DIV/0!</v>
      </c>
      <c r="F41" s="21"/>
      <c r="G41" s="179"/>
      <c r="H41" s="151"/>
    </row>
    <row r="42" spans="1:8" ht="96" x14ac:dyDescent="0.25">
      <c r="A42" s="84" t="s">
        <v>56</v>
      </c>
      <c r="B42" s="9"/>
      <c r="C42" s="9"/>
      <c r="D42" s="9"/>
      <c r="E42" s="21" t="e">
        <f t="shared" si="0"/>
        <v>#DIV/0!</v>
      </c>
      <c r="F42" s="21"/>
      <c r="G42" s="179"/>
      <c r="H42" s="151"/>
    </row>
    <row r="43" spans="1:8" ht="48" x14ac:dyDescent="0.25">
      <c r="A43" s="84" t="s">
        <v>57</v>
      </c>
      <c r="B43" s="9"/>
      <c r="C43" s="9"/>
      <c r="D43" s="9"/>
      <c r="E43" s="21" t="e">
        <f t="shared" si="0"/>
        <v>#DIV/0!</v>
      </c>
      <c r="F43" s="21"/>
      <c r="G43" s="179"/>
      <c r="H43" s="151"/>
    </row>
    <row r="44" spans="1:8" ht="36" x14ac:dyDescent="0.25">
      <c r="A44" s="84" t="s">
        <v>58</v>
      </c>
      <c r="B44" s="9"/>
      <c r="C44" s="9"/>
      <c r="D44" s="9"/>
      <c r="E44" s="21" t="e">
        <f t="shared" si="0"/>
        <v>#DIV/0!</v>
      </c>
      <c r="F44" s="21"/>
      <c r="G44" s="179"/>
      <c r="H44" s="151"/>
    </row>
    <row r="45" spans="1:8" ht="48" x14ac:dyDescent="0.25">
      <c r="A45" s="84" t="s">
        <v>59</v>
      </c>
      <c r="B45" s="9"/>
      <c r="C45" s="9"/>
      <c r="D45" s="9"/>
      <c r="E45" s="21" t="e">
        <f t="shared" si="0"/>
        <v>#DIV/0!</v>
      </c>
      <c r="F45" s="21"/>
      <c r="G45" s="179"/>
      <c r="H45" s="151"/>
    </row>
    <row r="46" spans="1:8" ht="48" x14ac:dyDescent="0.25">
      <c r="A46" s="84" t="s">
        <v>60</v>
      </c>
      <c r="B46" s="9"/>
      <c r="C46" s="9"/>
      <c r="D46" s="9"/>
      <c r="E46" s="21" t="e">
        <f t="shared" si="0"/>
        <v>#DIV/0!</v>
      </c>
      <c r="F46" s="21"/>
      <c r="G46" s="179"/>
      <c r="H46" s="151"/>
    </row>
    <row r="47" spans="1:8" ht="36" x14ac:dyDescent="0.25">
      <c r="A47" s="84" t="s">
        <v>61</v>
      </c>
      <c r="B47" s="9"/>
      <c r="C47" s="9"/>
      <c r="D47" s="9"/>
      <c r="E47" s="21" t="e">
        <f t="shared" si="0"/>
        <v>#DIV/0!</v>
      </c>
      <c r="F47" s="21"/>
      <c r="G47" s="179"/>
      <c r="H47" s="151"/>
    </row>
    <row r="48" spans="1:8" ht="48" x14ac:dyDescent="0.25">
      <c r="A48" s="84" t="s">
        <v>62</v>
      </c>
      <c r="B48" s="9"/>
      <c r="C48" s="9"/>
      <c r="D48" s="85"/>
      <c r="E48" s="21" t="e">
        <f t="shared" si="0"/>
        <v>#DIV/0!</v>
      </c>
      <c r="F48" s="21"/>
      <c r="G48" s="179"/>
      <c r="H48" s="151"/>
    </row>
    <row r="49" spans="1:8" ht="36" x14ac:dyDescent="0.25">
      <c r="A49" s="84" t="s">
        <v>63</v>
      </c>
      <c r="B49" s="9"/>
      <c r="C49" s="9"/>
      <c r="D49" s="9"/>
      <c r="E49" s="21" t="e">
        <f t="shared" si="0"/>
        <v>#DIV/0!</v>
      </c>
      <c r="F49" s="21"/>
      <c r="G49" s="179"/>
      <c r="H49" s="151"/>
    </row>
    <row r="50" spans="1:8" ht="36" x14ac:dyDescent="0.25">
      <c r="A50" s="84" t="s">
        <v>64</v>
      </c>
      <c r="B50" s="9"/>
      <c r="C50" s="9"/>
      <c r="D50" s="9"/>
      <c r="E50" s="21" t="e">
        <f t="shared" si="0"/>
        <v>#DIV/0!</v>
      </c>
      <c r="F50" s="21"/>
      <c r="G50" s="179"/>
      <c r="H50" s="151"/>
    </row>
    <row r="51" spans="1:8" ht="36" x14ac:dyDescent="0.25">
      <c r="A51" s="84" t="s">
        <v>65</v>
      </c>
      <c r="B51" s="9"/>
      <c r="C51" s="9"/>
      <c r="D51" s="9"/>
      <c r="E51" s="21" t="e">
        <f t="shared" si="0"/>
        <v>#DIV/0!</v>
      </c>
      <c r="F51" s="21"/>
      <c r="G51" s="179"/>
      <c r="H51" s="151"/>
    </row>
    <row r="52" spans="1:8" ht="48" x14ac:dyDescent="0.25">
      <c r="A52" s="84" t="s">
        <v>66</v>
      </c>
      <c r="B52" s="9"/>
      <c r="C52" s="9"/>
      <c r="D52" s="9"/>
      <c r="E52" s="21" t="e">
        <f t="shared" si="0"/>
        <v>#DIV/0!</v>
      </c>
      <c r="F52" s="21"/>
      <c r="G52" s="179"/>
      <c r="H52" s="151"/>
    </row>
    <row r="53" spans="1:8" ht="36" x14ac:dyDescent="0.25">
      <c r="A53" s="84" t="s">
        <v>67</v>
      </c>
      <c r="B53" s="9"/>
      <c r="C53" s="9"/>
      <c r="D53" s="9"/>
      <c r="E53" s="21" t="e">
        <f t="shared" si="0"/>
        <v>#DIV/0!</v>
      </c>
      <c r="F53" s="21"/>
      <c r="G53" s="179"/>
      <c r="H53" s="151"/>
    </row>
    <row r="54" spans="1:8" ht="48" x14ac:dyDescent="0.25">
      <c r="A54" s="84" t="s">
        <v>68</v>
      </c>
      <c r="B54" s="9"/>
      <c r="C54" s="9"/>
      <c r="D54" s="9"/>
      <c r="E54" s="21" t="e">
        <f t="shared" si="0"/>
        <v>#DIV/0!</v>
      </c>
      <c r="F54" s="19"/>
      <c r="G54" s="142"/>
      <c r="H54" s="151"/>
    </row>
    <row r="55" spans="1:8" ht="36" x14ac:dyDescent="0.25">
      <c r="A55" s="84" t="s">
        <v>69</v>
      </c>
      <c r="B55" s="9"/>
      <c r="C55" s="9"/>
      <c r="D55" s="9"/>
      <c r="E55" s="21" t="e">
        <f t="shared" si="0"/>
        <v>#DIV/0!</v>
      </c>
      <c r="F55" s="21"/>
      <c r="G55" s="179"/>
      <c r="H55" s="151"/>
    </row>
    <row r="56" spans="1:8" ht="48" x14ac:dyDescent="0.25">
      <c r="A56" s="84" t="s">
        <v>70</v>
      </c>
      <c r="B56" s="9"/>
      <c r="C56" s="9"/>
      <c r="D56" s="9"/>
      <c r="E56" s="21" t="e">
        <f t="shared" si="0"/>
        <v>#DIV/0!</v>
      </c>
      <c r="F56" s="21"/>
      <c r="G56" s="179"/>
      <c r="H56" s="151"/>
    </row>
    <row r="57" spans="1:8" ht="48" x14ac:dyDescent="0.25">
      <c r="A57" s="84" t="s">
        <v>71</v>
      </c>
      <c r="B57" s="9"/>
      <c r="C57" s="9"/>
      <c r="D57" s="9"/>
      <c r="E57" s="21" t="e">
        <f t="shared" si="0"/>
        <v>#DIV/0!</v>
      </c>
      <c r="F57" s="21"/>
      <c r="G57" s="179"/>
      <c r="H57" s="151"/>
    </row>
    <row r="58" spans="1:8" ht="96" x14ac:dyDescent="0.25">
      <c r="A58" s="84" t="s">
        <v>72</v>
      </c>
      <c r="B58" s="9"/>
      <c r="C58" s="9"/>
      <c r="D58" s="9"/>
      <c r="E58" s="21" t="e">
        <f t="shared" si="0"/>
        <v>#DIV/0!</v>
      </c>
      <c r="F58" s="21"/>
      <c r="G58" s="179"/>
      <c r="H58" s="151"/>
    </row>
    <row r="59" spans="1:8" ht="48" x14ac:dyDescent="0.25">
      <c r="A59" s="84" t="s">
        <v>73</v>
      </c>
      <c r="B59" s="9"/>
      <c r="C59" s="9"/>
      <c r="D59" s="9"/>
      <c r="E59" s="21" t="e">
        <f t="shared" si="0"/>
        <v>#DIV/0!</v>
      </c>
      <c r="F59" s="21"/>
      <c r="G59" s="179"/>
      <c r="H59" s="151"/>
    </row>
    <row r="60" spans="1:8" ht="48" x14ac:dyDescent="0.25">
      <c r="A60" s="84" t="s">
        <v>74</v>
      </c>
      <c r="B60" s="9"/>
      <c r="C60" s="9"/>
      <c r="D60" s="9"/>
      <c r="E60" s="21" t="e">
        <f t="shared" si="0"/>
        <v>#DIV/0!</v>
      </c>
      <c r="F60" s="21"/>
      <c r="G60" s="179"/>
      <c r="H60" s="151"/>
    </row>
    <row r="61" spans="1:8" ht="48" x14ac:dyDescent="0.25">
      <c r="A61" s="84" t="s">
        <v>75</v>
      </c>
      <c r="B61" s="9"/>
      <c r="C61" s="9"/>
      <c r="D61" s="9"/>
      <c r="E61" s="21" t="e">
        <f t="shared" si="0"/>
        <v>#DIV/0!</v>
      </c>
      <c r="F61" s="21"/>
      <c r="G61" s="179"/>
      <c r="H61" s="151"/>
    </row>
    <row r="62" spans="1:8" ht="19.5" customHeight="1" x14ac:dyDescent="0.25">
      <c r="A62" s="47" t="s">
        <v>87</v>
      </c>
      <c r="B62" s="86">
        <f t="shared" ref="B62:C62" si="1">SUM(B5:B61)</f>
        <v>44</v>
      </c>
      <c r="C62" s="86">
        <f t="shared" si="1"/>
        <v>41</v>
      </c>
      <c r="D62" s="86"/>
      <c r="E62" s="46">
        <f t="shared" si="0"/>
        <v>6.8181818181818272</v>
      </c>
      <c r="F62" s="86"/>
      <c r="G62" s="160"/>
      <c r="H62" s="151"/>
    </row>
    <row r="63" spans="1:8" ht="15.75" customHeight="1" x14ac:dyDescent="0.25">
      <c r="B63" s="30"/>
      <c r="C63" s="30"/>
      <c r="D63" s="30"/>
    </row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A4" sqref="A4:H4"/>
    </sheetView>
  </sheetViews>
  <sheetFormatPr defaultColWidth="14.42578125" defaultRowHeight="15" customHeight="1" x14ac:dyDescent="0.25"/>
  <cols>
    <col min="1" max="1" width="42.42578125" customWidth="1"/>
    <col min="2" max="5" width="10.7109375" customWidth="1"/>
    <col min="6" max="6" width="14.7109375" customWidth="1"/>
    <col min="7" max="7" width="19.5703125" customWidth="1"/>
    <col min="8" max="8" width="13.85546875" customWidth="1"/>
    <col min="9" max="26" width="8" customWidth="1"/>
  </cols>
  <sheetData>
    <row r="1" spans="1:26" ht="45" customHeight="1" x14ac:dyDescent="0.25">
      <c r="A1" s="206" t="s">
        <v>76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77</v>
      </c>
      <c r="B2" s="211" t="s">
        <v>78</v>
      </c>
      <c r="C2" s="199"/>
      <c r="D2" s="211" t="s">
        <v>79</v>
      </c>
      <c r="E2" s="199"/>
      <c r="F2" s="210" t="s">
        <v>80</v>
      </c>
      <c r="G2" s="212" t="s">
        <v>9</v>
      </c>
      <c r="H2" s="205" t="s">
        <v>181</v>
      </c>
    </row>
    <row r="3" spans="1:26" ht="45" customHeight="1" x14ac:dyDescent="0.25">
      <c r="A3" s="196"/>
      <c r="B3" s="9" t="s">
        <v>81</v>
      </c>
      <c r="C3" s="9" t="s">
        <v>82</v>
      </c>
      <c r="D3" s="1" t="s">
        <v>12</v>
      </c>
      <c r="E3" s="1" t="s">
        <v>83</v>
      </c>
      <c r="F3" s="196"/>
      <c r="G3" s="204"/>
      <c r="H3" s="205"/>
    </row>
    <row r="4" spans="1:26" ht="39.75" customHeight="1" x14ac:dyDescent="0.25">
      <c r="A4" s="207" t="s">
        <v>184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7" t="s">
        <v>15</v>
      </c>
      <c r="B5" s="18">
        <v>384</v>
      </c>
      <c r="C5" s="18">
        <v>376</v>
      </c>
      <c r="D5" s="18">
        <v>4</v>
      </c>
      <c r="E5" s="19">
        <f t="shared" ref="E5:E55" si="0">100-(C5/B5*100)</f>
        <v>2.0833333333333428</v>
      </c>
      <c r="F5" s="20">
        <v>0</v>
      </c>
      <c r="G5" s="142"/>
      <c r="H5" s="153">
        <v>1</v>
      </c>
      <c r="L5" s="12" t="s">
        <v>51</v>
      </c>
    </row>
    <row r="6" spans="1:26" ht="51" customHeight="1" x14ac:dyDescent="0.25">
      <c r="A6" s="7" t="s">
        <v>17</v>
      </c>
      <c r="B6" s="18">
        <v>134</v>
      </c>
      <c r="C6" s="18">
        <v>129</v>
      </c>
      <c r="D6" s="18">
        <v>7</v>
      </c>
      <c r="E6" s="19">
        <f t="shared" si="0"/>
        <v>3.7313432835820919</v>
      </c>
      <c r="F6" s="21">
        <v>0</v>
      </c>
      <c r="G6" s="140"/>
      <c r="H6" s="153">
        <v>1</v>
      </c>
    </row>
    <row r="7" spans="1:26" ht="38.25" customHeight="1" x14ac:dyDescent="0.25">
      <c r="A7" s="7" t="s">
        <v>84</v>
      </c>
      <c r="B7" s="18">
        <v>130</v>
      </c>
      <c r="C7" s="18">
        <v>130</v>
      </c>
      <c r="D7" s="18">
        <v>4</v>
      </c>
      <c r="E7" s="19">
        <f t="shared" si="0"/>
        <v>0</v>
      </c>
      <c r="F7" s="22">
        <v>0</v>
      </c>
      <c r="G7" s="143"/>
      <c r="H7" s="153">
        <v>1</v>
      </c>
    </row>
    <row r="8" spans="1:26" ht="38.25" customHeight="1" x14ac:dyDescent="0.25">
      <c r="A8" s="7" t="s">
        <v>85</v>
      </c>
      <c r="B8" s="18">
        <v>297</v>
      </c>
      <c r="C8" s="18">
        <v>289</v>
      </c>
      <c r="D8" s="18">
        <v>4</v>
      </c>
      <c r="E8" s="19">
        <f t="shared" si="0"/>
        <v>2.6936026936026991</v>
      </c>
      <c r="F8" s="22">
        <v>0</v>
      </c>
      <c r="G8" s="140"/>
      <c r="H8" s="153">
        <v>1</v>
      </c>
    </row>
    <row r="9" spans="1:26" ht="38.25" customHeight="1" x14ac:dyDescent="0.25">
      <c r="A9" s="7" t="s">
        <v>20</v>
      </c>
      <c r="B9" s="18">
        <v>114</v>
      </c>
      <c r="C9" s="18">
        <v>114</v>
      </c>
      <c r="D9" s="18">
        <v>4</v>
      </c>
      <c r="E9" s="19">
        <f t="shared" si="0"/>
        <v>0</v>
      </c>
      <c r="F9" s="22">
        <v>0</v>
      </c>
      <c r="G9" s="140"/>
      <c r="H9" s="153">
        <v>1</v>
      </c>
    </row>
    <row r="10" spans="1:26" ht="38.25" customHeight="1" x14ac:dyDescent="0.25">
      <c r="A10" s="7" t="s">
        <v>21</v>
      </c>
      <c r="B10" s="18">
        <v>140</v>
      </c>
      <c r="C10" s="18">
        <v>136</v>
      </c>
      <c r="D10" s="18">
        <v>7</v>
      </c>
      <c r="E10" s="19">
        <f t="shared" si="0"/>
        <v>2.8571428571428612</v>
      </c>
      <c r="F10" s="22">
        <v>0</v>
      </c>
      <c r="G10" s="144"/>
      <c r="H10" s="153">
        <v>1</v>
      </c>
    </row>
    <row r="11" spans="1:26" ht="38.25" customHeight="1" x14ac:dyDescent="0.25">
      <c r="A11" s="7" t="s">
        <v>22</v>
      </c>
      <c r="B11" s="18">
        <v>187</v>
      </c>
      <c r="C11" s="18">
        <v>187</v>
      </c>
      <c r="D11" s="18">
        <v>7</v>
      </c>
      <c r="E11" s="19">
        <f t="shared" si="0"/>
        <v>0</v>
      </c>
      <c r="F11" s="22">
        <v>0</v>
      </c>
      <c r="G11" s="142"/>
      <c r="H11" s="153">
        <v>1</v>
      </c>
    </row>
    <row r="12" spans="1:26" ht="51" customHeight="1" x14ac:dyDescent="0.25">
      <c r="A12" s="7" t="s">
        <v>23</v>
      </c>
      <c r="B12" s="18">
        <v>100</v>
      </c>
      <c r="C12" s="18">
        <v>97</v>
      </c>
      <c r="D12" s="18">
        <v>10</v>
      </c>
      <c r="E12" s="19">
        <f t="shared" si="0"/>
        <v>3</v>
      </c>
      <c r="F12" s="22">
        <v>0</v>
      </c>
      <c r="G12" s="142"/>
      <c r="H12" s="153">
        <v>1</v>
      </c>
    </row>
    <row r="13" spans="1:26" ht="51" customHeight="1" x14ac:dyDescent="0.25">
      <c r="A13" s="7" t="s">
        <v>24</v>
      </c>
      <c r="B13" s="18">
        <v>112</v>
      </c>
      <c r="C13" s="18">
        <v>109</v>
      </c>
      <c r="D13" s="18">
        <v>10</v>
      </c>
      <c r="E13" s="19">
        <f t="shared" si="0"/>
        <v>2.6785714285714306</v>
      </c>
      <c r="F13" s="22">
        <v>0</v>
      </c>
      <c r="G13" s="142"/>
      <c r="H13" s="153">
        <v>1</v>
      </c>
    </row>
    <row r="14" spans="1:26" ht="38.25" customHeight="1" x14ac:dyDescent="0.25">
      <c r="A14" s="7" t="s">
        <v>25</v>
      </c>
      <c r="B14" s="18">
        <v>63</v>
      </c>
      <c r="C14" s="18">
        <v>61</v>
      </c>
      <c r="D14" s="18">
        <v>7</v>
      </c>
      <c r="E14" s="19">
        <f t="shared" si="0"/>
        <v>3.1746031746031775</v>
      </c>
      <c r="F14" s="22">
        <v>0</v>
      </c>
      <c r="G14" s="145"/>
      <c r="H14" s="153">
        <v>1</v>
      </c>
    </row>
    <row r="15" spans="1:26" ht="51" customHeight="1" x14ac:dyDescent="0.25">
      <c r="A15" s="7" t="s">
        <v>26</v>
      </c>
      <c r="B15" s="18">
        <v>124</v>
      </c>
      <c r="C15" s="18">
        <v>118</v>
      </c>
      <c r="D15" s="18">
        <v>7</v>
      </c>
      <c r="E15" s="19">
        <f t="shared" si="0"/>
        <v>4.8387096774193452</v>
      </c>
      <c r="F15" s="22">
        <v>0</v>
      </c>
      <c r="G15" s="145"/>
      <c r="H15" s="153">
        <v>1</v>
      </c>
    </row>
    <row r="16" spans="1:26" ht="102" customHeight="1" x14ac:dyDescent="0.25">
      <c r="A16" s="7" t="s">
        <v>27</v>
      </c>
      <c r="B16" s="18">
        <v>184</v>
      </c>
      <c r="C16" s="18">
        <v>177</v>
      </c>
      <c r="D16" s="18">
        <v>7</v>
      </c>
      <c r="E16" s="24">
        <f t="shared" si="0"/>
        <v>3.8043478260869534</v>
      </c>
      <c r="F16" s="22">
        <v>0</v>
      </c>
      <c r="G16" s="146"/>
      <c r="H16" s="153">
        <v>1</v>
      </c>
    </row>
    <row r="17" spans="1:9" ht="51" customHeight="1" x14ac:dyDescent="0.25">
      <c r="A17" s="7" t="s">
        <v>28</v>
      </c>
      <c r="B17" s="26">
        <v>155</v>
      </c>
      <c r="C17" s="26">
        <v>151</v>
      </c>
      <c r="D17" s="26">
        <v>7</v>
      </c>
      <c r="E17" s="24">
        <f t="shared" si="0"/>
        <v>2.5806451612903203</v>
      </c>
      <c r="F17" s="27">
        <v>0</v>
      </c>
      <c r="G17" s="146"/>
      <c r="H17" s="153">
        <v>1</v>
      </c>
    </row>
    <row r="18" spans="1:9" ht="38.25" customHeight="1" x14ac:dyDescent="0.25">
      <c r="A18" s="7" t="s">
        <v>29</v>
      </c>
      <c r="B18" s="18">
        <v>93</v>
      </c>
      <c r="C18" s="18">
        <v>89</v>
      </c>
      <c r="D18" s="18">
        <v>4</v>
      </c>
      <c r="E18" s="19">
        <f t="shared" si="0"/>
        <v>4.3010752688172005</v>
      </c>
      <c r="F18" s="22">
        <v>0</v>
      </c>
      <c r="G18" s="146"/>
      <c r="H18" s="153">
        <v>1</v>
      </c>
    </row>
    <row r="19" spans="1:9" ht="38.25" customHeight="1" x14ac:dyDescent="0.25">
      <c r="A19" s="7" t="s">
        <v>30</v>
      </c>
      <c r="B19" s="26">
        <v>206</v>
      </c>
      <c r="C19" s="26">
        <v>191</v>
      </c>
      <c r="D19" s="26">
        <v>8</v>
      </c>
      <c r="E19" s="19">
        <f t="shared" si="0"/>
        <v>7.2815533980582501</v>
      </c>
      <c r="F19" s="27">
        <v>0</v>
      </c>
      <c r="G19" s="146"/>
      <c r="H19" s="153">
        <v>1</v>
      </c>
    </row>
    <row r="20" spans="1:9" ht="51" customHeight="1" x14ac:dyDescent="0.25">
      <c r="A20" s="7" t="s">
        <v>31</v>
      </c>
      <c r="B20" s="28">
        <v>167</v>
      </c>
      <c r="C20" s="28">
        <v>161</v>
      </c>
      <c r="D20" s="26">
        <v>7</v>
      </c>
      <c r="E20" s="19">
        <f t="shared" si="0"/>
        <v>3.5928143712574752</v>
      </c>
      <c r="F20" s="28">
        <v>0</v>
      </c>
      <c r="G20" s="146"/>
      <c r="H20" s="153">
        <v>1</v>
      </c>
    </row>
    <row r="21" spans="1:9" ht="51" customHeight="1" x14ac:dyDescent="0.25">
      <c r="A21" s="7" t="s">
        <v>32</v>
      </c>
      <c r="B21" s="9"/>
      <c r="C21" s="9"/>
      <c r="D21" s="9"/>
      <c r="E21" s="24" t="e">
        <f t="shared" si="0"/>
        <v>#DIV/0!</v>
      </c>
      <c r="F21" s="21"/>
      <c r="G21" s="147"/>
      <c r="H21" s="153"/>
    </row>
    <row r="22" spans="1:9" ht="51" customHeight="1" x14ac:dyDescent="0.25">
      <c r="A22" s="7" t="s">
        <v>33</v>
      </c>
      <c r="B22" s="9"/>
      <c r="C22" s="9"/>
      <c r="D22" s="9"/>
      <c r="E22" s="19" t="e">
        <f t="shared" si="0"/>
        <v>#DIV/0!</v>
      </c>
      <c r="F22" s="21"/>
      <c r="G22" s="146"/>
      <c r="H22" s="153"/>
    </row>
    <row r="23" spans="1:9" ht="38.25" customHeight="1" x14ac:dyDescent="0.25">
      <c r="A23" s="7" t="s">
        <v>34</v>
      </c>
      <c r="B23" s="26">
        <v>84</v>
      </c>
      <c r="C23" s="26">
        <v>84</v>
      </c>
      <c r="D23" s="26">
        <v>4</v>
      </c>
      <c r="E23" s="19">
        <f t="shared" si="0"/>
        <v>0</v>
      </c>
      <c r="F23" s="26">
        <v>0</v>
      </c>
      <c r="G23" s="146"/>
      <c r="H23" s="153">
        <v>1</v>
      </c>
    </row>
    <row r="24" spans="1:9" ht="51" customHeight="1" x14ac:dyDescent="0.25">
      <c r="A24" s="7" t="s">
        <v>35</v>
      </c>
      <c r="B24" s="18">
        <v>93</v>
      </c>
      <c r="C24" s="18">
        <v>84</v>
      </c>
      <c r="D24" s="18">
        <v>10</v>
      </c>
      <c r="E24" s="19">
        <f t="shared" si="0"/>
        <v>9.6774193548387188</v>
      </c>
      <c r="F24" s="22">
        <v>0</v>
      </c>
      <c r="G24" s="146"/>
      <c r="H24" s="153">
        <v>1</v>
      </c>
    </row>
    <row r="25" spans="1:9" ht="38.25" customHeight="1" x14ac:dyDescent="0.25">
      <c r="A25" s="7" t="s">
        <v>36</v>
      </c>
      <c r="B25" s="18">
        <v>88</v>
      </c>
      <c r="C25" s="18">
        <v>80</v>
      </c>
      <c r="D25" s="18">
        <v>10</v>
      </c>
      <c r="E25" s="19">
        <f t="shared" si="0"/>
        <v>9.0909090909090935</v>
      </c>
      <c r="F25" s="22">
        <v>0</v>
      </c>
      <c r="G25" s="140"/>
      <c r="H25" s="153">
        <v>1</v>
      </c>
    </row>
    <row r="26" spans="1:9" ht="38.25" customHeight="1" x14ac:dyDescent="0.25">
      <c r="A26" s="7" t="s">
        <v>38</v>
      </c>
      <c r="B26" s="18">
        <v>122</v>
      </c>
      <c r="C26" s="18">
        <v>120</v>
      </c>
      <c r="D26" s="18">
        <v>7</v>
      </c>
      <c r="E26" s="19">
        <f t="shared" si="0"/>
        <v>1.6393442622950829</v>
      </c>
      <c r="F26" s="22">
        <v>0</v>
      </c>
      <c r="G26" s="140"/>
      <c r="H26" s="153">
        <v>1</v>
      </c>
      <c r="I26" s="12" t="s">
        <v>86</v>
      </c>
    </row>
    <row r="27" spans="1:9" ht="38.25" customHeight="1" x14ac:dyDescent="0.25">
      <c r="A27" s="7" t="s">
        <v>39</v>
      </c>
      <c r="B27" s="26">
        <v>160</v>
      </c>
      <c r="C27" s="26">
        <v>160</v>
      </c>
      <c r="D27" s="26">
        <v>7</v>
      </c>
      <c r="E27" s="19">
        <f t="shared" si="0"/>
        <v>0</v>
      </c>
      <c r="F27" s="26">
        <v>0</v>
      </c>
      <c r="G27" s="145"/>
      <c r="H27" s="153">
        <v>1</v>
      </c>
    </row>
    <row r="28" spans="1:9" ht="49.5" customHeight="1" x14ac:dyDescent="0.25">
      <c r="A28" s="7" t="s">
        <v>41</v>
      </c>
      <c r="B28" s="18">
        <v>107</v>
      </c>
      <c r="C28" s="18">
        <v>105</v>
      </c>
      <c r="D28" s="18">
        <v>4</v>
      </c>
      <c r="E28" s="19">
        <f t="shared" si="0"/>
        <v>1.8691588785046775</v>
      </c>
      <c r="F28" s="22">
        <v>0</v>
      </c>
      <c r="G28" s="146"/>
      <c r="H28" s="153">
        <v>1</v>
      </c>
    </row>
    <row r="29" spans="1:9" ht="38.25" customHeight="1" x14ac:dyDescent="0.25">
      <c r="A29" s="7" t="s">
        <v>42</v>
      </c>
      <c r="B29" s="18">
        <v>106</v>
      </c>
      <c r="C29" s="18">
        <v>103</v>
      </c>
      <c r="D29" s="18">
        <v>4</v>
      </c>
      <c r="E29" s="19">
        <f t="shared" si="0"/>
        <v>2.8301886792452819</v>
      </c>
      <c r="F29" s="22">
        <v>0</v>
      </c>
      <c r="G29" s="146"/>
      <c r="H29" s="153">
        <v>1</v>
      </c>
    </row>
    <row r="30" spans="1:9" ht="38.25" customHeight="1" x14ac:dyDescent="0.25">
      <c r="A30" s="7" t="s">
        <v>43</v>
      </c>
      <c r="B30" s="18">
        <v>132</v>
      </c>
      <c r="C30" s="18">
        <v>127</v>
      </c>
      <c r="D30" s="18">
        <v>5</v>
      </c>
      <c r="E30" s="19">
        <f t="shared" si="0"/>
        <v>3.7878787878787818</v>
      </c>
      <c r="F30" s="22">
        <v>0</v>
      </c>
      <c r="G30" s="140"/>
      <c r="H30" s="153">
        <v>1</v>
      </c>
    </row>
    <row r="31" spans="1:9" ht="38.25" customHeight="1" x14ac:dyDescent="0.25">
      <c r="A31" s="7" t="s">
        <v>44</v>
      </c>
      <c r="B31" s="18">
        <v>74</v>
      </c>
      <c r="C31" s="18">
        <v>70</v>
      </c>
      <c r="D31" s="18">
        <v>6</v>
      </c>
      <c r="E31" s="19">
        <f t="shared" si="0"/>
        <v>5.4054054054054035</v>
      </c>
      <c r="F31" s="22">
        <v>0</v>
      </c>
      <c r="G31" s="140"/>
      <c r="H31" s="153">
        <v>1</v>
      </c>
    </row>
    <row r="32" spans="1:9" ht="38.25" customHeight="1" x14ac:dyDescent="0.25">
      <c r="A32" s="7" t="s">
        <v>45</v>
      </c>
      <c r="B32" s="18">
        <v>71</v>
      </c>
      <c r="C32" s="18">
        <v>68</v>
      </c>
      <c r="D32" s="18">
        <v>9</v>
      </c>
      <c r="E32" s="19">
        <f t="shared" si="0"/>
        <v>4.2253521126760631</v>
      </c>
      <c r="F32" s="22">
        <v>0</v>
      </c>
      <c r="G32" s="146"/>
      <c r="H32" s="153">
        <v>1</v>
      </c>
    </row>
    <row r="33" spans="1:8" ht="38.25" customHeight="1" x14ac:dyDescent="0.25">
      <c r="A33" s="7" t="s">
        <v>46</v>
      </c>
      <c r="B33" s="18">
        <v>70</v>
      </c>
      <c r="C33" s="18">
        <v>64</v>
      </c>
      <c r="D33" s="18">
        <v>7</v>
      </c>
      <c r="E33" s="19">
        <f t="shared" si="0"/>
        <v>8.5714285714285694</v>
      </c>
      <c r="F33" s="22">
        <v>0</v>
      </c>
      <c r="G33" s="142"/>
      <c r="H33" s="153">
        <v>1</v>
      </c>
    </row>
    <row r="34" spans="1:8" ht="102" customHeight="1" x14ac:dyDescent="0.25">
      <c r="A34" s="7" t="s">
        <v>47</v>
      </c>
      <c r="B34" s="18">
        <v>147</v>
      </c>
      <c r="C34" s="18">
        <v>133</v>
      </c>
      <c r="D34" s="18">
        <v>10</v>
      </c>
      <c r="E34" s="19">
        <f t="shared" si="0"/>
        <v>9.5238095238095184</v>
      </c>
      <c r="F34" s="22">
        <v>0</v>
      </c>
      <c r="G34" s="146"/>
      <c r="H34" s="153">
        <v>1</v>
      </c>
    </row>
    <row r="35" spans="1:8" ht="38.25" customHeight="1" x14ac:dyDescent="0.25">
      <c r="A35" s="7" t="s">
        <v>48</v>
      </c>
      <c r="B35" s="18">
        <v>82</v>
      </c>
      <c r="C35" s="18">
        <v>82</v>
      </c>
      <c r="D35" s="18">
        <v>7</v>
      </c>
      <c r="E35" s="19">
        <f t="shared" si="0"/>
        <v>0</v>
      </c>
      <c r="F35" s="22">
        <v>0</v>
      </c>
      <c r="G35" s="145"/>
      <c r="H35" s="153">
        <v>1</v>
      </c>
    </row>
    <row r="36" spans="1:8" ht="51" customHeight="1" x14ac:dyDescent="0.25">
      <c r="A36" s="7" t="s">
        <v>49</v>
      </c>
      <c r="B36" s="18">
        <v>222</v>
      </c>
      <c r="C36" s="18">
        <v>214</v>
      </c>
      <c r="D36" s="18">
        <v>4</v>
      </c>
      <c r="E36" s="19">
        <f t="shared" si="0"/>
        <v>3.6036036036036023</v>
      </c>
      <c r="F36" s="22">
        <v>0</v>
      </c>
      <c r="G36" s="140"/>
      <c r="H36" s="153">
        <v>1</v>
      </c>
    </row>
    <row r="37" spans="1:8" ht="38.25" customHeight="1" x14ac:dyDescent="0.25">
      <c r="A37" s="7" t="s">
        <v>50</v>
      </c>
      <c r="B37" s="18">
        <v>169</v>
      </c>
      <c r="C37" s="18">
        <v>166</v>
      </c>
      <c r="D37" s="18">
        <v>4</v>
      </c>
      <c r="E37" s="19">
        <f t="shared" si="0"/>
        <v>1.7751479289940875</v>
      </c>
      <c r="F37" s="22">
        <v>0</v>
      </c>
      <c r="G37" s="140"/>
      <c r="H37" s="153">
        <v>1</v>
      </c>
    </row>
    <row r="38" spans="1:8" ht="38.25" customHeight="1" x14ac:dyDescent="0.25">
      <c r="A38" s="7" t="s">
        <v>52</v>
      </c>
      <c r="B38" s="18">
        <v>133</v>
      </c>
      <c r="C38" s="18">
        <v>133</v>
      </c>
      <c r="D38" s="18">
        <v>4</v>
      </c>
      <c r="E38" s="19">
        <f t="shared" si="0"/>
        <v>0</v>
      </c>
      <c r="F38" s="22">
        <v>0</v>
      </c>
      <c r="G38" s="145"/>
      <c r="H38" s="153">
        <v>1</v>
      </c>
    </row>
    <row r="39" spans="1:8" ht="38.25" customHeight="1" x14ac:dyDescent="0.25">
      <c r="A39" s="7" t="s">
        <v>53</v>
      </c>
      <c r="B39" s="18">
        <v>219</v>
      </c>
      <c r="C39" s="18">
        <v>216</v>
      </c>
      <c r="D39" s="18">
        <v>4</v>
      </c>
      <c r="E39" s="19">
        <f t="shared" si="0"/>
        <v>1.3698630136986338</v>
      </c>
      <c r="F39" s="22">
        <v>0</v>
      </c>
      <c r="G39" s="142"/>
      <c r="H39" s="153">
        <v>1</v>
      </c>
    </row>
    <row r="40" spans="1:8" ht="51" customHeight="1" x14ac:dyDescent="0.25">
      <c r="A40" s="7" t="s">
        <v>54</v>
      </c>
      <c r="B40" s="18">
        <v>52</v>
      </c>
      <c r="C40" s="18">
        <v>48</v>
      </c>
      <c r="D40" s="18">
        <v>10</v>
      </c>
      <c r="E40" s="19">
        <f t="shared" si="0"/>
        <v>7.6923076923076934</v>
      </c>
      <c r="F40" s="22">
        <v>0</v>
      </c>
      <c r="G40" s="140"/>
      <c r="H40" s="153">
        <v>1</v>
      </c>
    </row>
    <row r="41" spans="1:8" ht="38.25" customHeight="1" x14ac:dyDescent="0.25">
      <c r="A41" s="7" t="s">
        <v>55</v>
      </c>
      <c r="B41" s="18">
        <v>302</v>
      </c>
      <c r="C41" s="18">
        <v>294</v>
      </c>
      <c r="D41" s="18">
        <v>7</v>
      </c>
      <c r="E41" s="19">
        <f t="shared" si="0"/>
        <v>2.6490066225165521</v>
      </c>
      <c r="F41" s="22">
        <v>0</v>
      </c>
      <c r="G41" s="145"/>
      <c r="H41" s="153">
        <v>1</v>
      </c>
    </row>
    <row r="42" spans="1:8" ht="102" customHeight="1" x14ac:dyDescent="0.25">
      <c r="A42" s="7" t="s">
        <v>56</v>
      </c>
      <c r="B42" s="18">
        <v>133</v>
      </c>
      <c r="C42" s="18">
        <v>132</v>
      </c>
      <c r="D42" s="18">
        <v>7</v>
      </c>
      <c r="E42" s="19">
        <f t="shared" si="0"/>
        <v>0.75187969924812137</v>
      </c>
      <c r="F42" s="22">
        <v>0</v>
      </c>
      <c r="G42" s="146"/>
      <c r="H42" s="153">
        <v>1</v>
      </c>
    </row>
    <row r="43" spans="1:8" ht="51" customHeight="1" x14ac:dyDescent="0.25">
      <c r="A43" s="7" t="s">
        <v>57</v>
      </c>
      <c r="B43" s="18">
        <v>103</v>
      </c>
      <c r="C43" s="18">
        <v>96</v>
      </c>
      <c r="D43" s="18">
        <v>7</v>
      </c>
      <c r="E43" s="19">
        <f t="shared" si="0"/>
        <v>6.7961165048543677</v>
      </c>
      <c r="F43" s="22">
        <v>0</v>
      </c>
      <c r="G43" s="142"/>
      <c r="H43" s="153">
        <v>1</v>
      </c>
    </row>
    <row r="44" spans="1:8" ht="38.25" customHeight="1" x14ac:dyDescent="0.25">
      <c r="A44" s="7" t="s">
        <v>58</v>
      </c>
      <c r="B44" s="18">
        <v>158</v>
      </c>
      <c r="C44" s="18">
        <v>155</v>
      </c>
      <c r="D44" s="18">
        <v>4</v>
      </c>
      <c r="E44" s="19">
        <f t="shared" si="0"/>
        <v>1.8987341772151893</v>
      </c>
      <c r="F44" s="18">
        <v>0</v>
      </c>
      <c r="G44" s="146"/>
      <c r="H44" s="153">
        <v>1</v>
      </c>
    </row>
    <row r="45" spans="1:8" ht="51" customHeight="1" x14ac:dyDescent="0.25">
      <c r="A45" s="7" t="s">
        <v>59</v>
      </c>
      <c r="B45" s="18">
        <v>79</v>
      </c>
      <c r="C45" s="18">
        <v>74</v>
      </c>
      <c r="D45" s="18">
        <v>7</v>
      </c>
      <c r="E45" s="19">
        <f t="shared" si="0"/>
        <v>6.3291139240506311</v>
      </c>
      <c r="F45" s="20">
        <v>0</v>
      </c>
      <c r="G45" s="147"/>
      <c r="H45" s="153">
        <v>1</v>
      </c>
    </row>
    <row r="46" spans="1:8" ht="51" customHeight="1" x14ac:dyDescent="0.25">
      <c r="A46" s="7" t="s">
        <v>60</v>
      </c>
      <c r="B46" s="18">
        <v>102</v>
      </c>
      <c r="C46" s="18">
        <v>93</v>
      </c>
      <c r="D46" s="18">
        <v>9</v>
      </c>
      <c r="E46" s="19">
        <f t="shared" si="0"/>
        <v>8.8235294117647101</v>
      </c>
      <c r="F46" s="22">
        <v>0</v>
      </c>
      <c r="G46" s="146"/>
      <c r="H46" s="153">
        <v>1</v>
      </c>
    </row>
    <row r="47" spans="1:8" ht="38.25" customHeight="1" x14ac:dyDescent="0.25">
      <c r="A47" s="7" t="s">
        <v>61</v>
      </c>
      <c r="B47" s="18">
        <v>107</v>
      </c>
      <c r="C47" s="18">
        <v>106</v>
      </c>
      <c r="D47" s="18">
        <v>4</v>
      </c>
      <c r="E47" s="19">
        <f t="shared" si="0"/>
        <v>0.93457943925233167</v>
      </c>
      <c r="F47" s="22">
        <v>0</v>
      </c>
      <c r="G47" s="146"/>
      <c r="H47" s="153">
        <v>1</v>
      </c>
    </row>
    <row r="48" spans="1:8" ht="51" customHeight="1" x14ac:dyDescent="0.25">
      <c r="A48" s="7" t="s">
        <v>62</v>
      </c>
      <c r="B48" s="18">
        <v>136</v>
      </c>
      <c r="C48" s="18">
        <v>132</v>
      </c>
      <c r="D48" s="18">
        <v>4</v>
      </c>
      <c r="E48" s="19">
        <f t="shared" si="0"/>
        <v>2.941176470588232</v>
      </c>
      <c r="F48" s="22">
        <v>0</v>
      </c>
      <c r="G48" s="146"/>
      <c r="H48" s="153">
        <v>1</v>
      </c>
    </row>
    <row r="49" spans="1:26" ht="38.25" customHeight="1" x14ac:dyDescent="0.25">
      <c r="A49" s="7" t="s">
        <v>63</v>
      </c>
      <c r="B49" s="18">
        <v>85</v>
      </c>
      <c r="C49" s="18">
        <v>85</v>
      </c>
      <c r="D49" s="18">
        <v>7</v>
      </c>
      <c r="E49" s="19">
        <f t="shared" si="0"/>
        <v>0</v>
      </c>
      <c r="F49" s="22">
        <v>0</v>
      </c>
      <c r="G49" s="146"/>
      <c r="H49" s="153">
        <v>1</v>
      </c>
    </row>
    <row r="50" spans="1:26" ht="60" customHeight="1" x14ac:dyDescent="0.25">
      <c r="A50" s="7" t="s">
        <v>64</v>
      </c>
      <c r="B50" s="18">
        <v>99</v>
      </c>
      <c r="C50" s="18">
        <v>92</v>
      </c>
      <c r="D50" s="18">
        <v>10</v>
      </c>
      <c r="E50" s="19">
        <f t="shared" si="0"/>
        <v>7.0707070707070727</v>
      </c>
      <c r="F50" s="22">
        <v>0</v>
      </c>
      <c r="G50" s="146"/>
      <c r="H50" s="153">
        <v>1</v>
      </c>
    </row>
    <row r="51" spans="1:26" ht="38.25" customHeight="1" x14ac:dyDescent="0.25">
      <c r="A51" s="7" t="s">
        <v>65</v>
      </c>
      <c r="B51" s="18">
        <v>156</v>
      </c>
      <c r="C51" s="18">
        <v>149</v>
      </c>
      <c r="D51" s="18">
        <v>7</v>
      </c>
      <c r="E51" s="19">
        <f t="shared" si="0"/>
        <v>4.487179487179489</v>
      </c>
      <c r="F51" s="22">
        <v>0</v>
      </c>
      <c r="G51" s="146"/>
      <c r="H51" s="153">
        <v>1</v>
      </c>
    </row>
    <row r="52" spans="1:26" ht="51" customHeight="1" x14ac:dyDescent="0.25">
      <c r="A52" s="7" t="s">
        <v>66</v>
      </c>
      <c r="B52" s="18">
        <v>164</v>
      </c>
      <c r="C52" s="18">
        <v>164</v>
      </c>
      <c r="D52" s="18">
        <v>4</v>
      </c>
      <c r="E52" s="19">
        <f t="shared" si="0"/>
        <v>0</v>
      </c>
      <c r="F52" s="22">
        <v>0</v>
      </c>
      <c r="G52" s="146"/>
      <c r="H52" s="153">
        <v>1</v>
      </c>
    </row>
    <row r="53" spans="1:26" ht="38.25" customHeight="1" x14ac:dyDescent="0.25">
      <c r="A53" s="7" t="s">
        <v>67</v>
      </c>
      <c r="B53" s="18">
        <v>167</v>
      </c>
      <c r="C53" s="18">
        <v>157</v>
      </c>
      <c r="D53" s="18">
        <v>7</v>
      </c>
      <c r="E53" s="19">
        <f t="shared" si="0"/>
        <v>5.9880239520958156</v>
      </c>
      <c r="F53" s="22">
        <v>0</v>
      </c>
      <c r="G53" s="142"/>
      <c r="H53" s="153">
        <v>1</v>
      </c>
    </row>
    <row r="54" spans="1:26" ht="51" customHeight="1" x14ac:dyDescent="0.25">
      <c r="A54" s="7" t="s">
        <v>68</v>
      </c>
      <c r="B54" s="18">
        <v>166</v>
      </c>
      <c r="C54" s="18">
        <v>160</v>
      </c>
      <c r="D54" s="18">
        <v>7</v>
      </c>
      <c r="E54" s="19">
        <f t="shared" si="0"/>
        <v>3.6144578313252964</v>
      </c>
      <c r="F54" s="22">
        <v>0</v>
      </c>
      <c r="G54" s="142"/>
      <c r="H54" s="153">
        <v>1</v>
      </c>
    </row>
    <row r="55" spans="1:26" ht="38.25" customHeight="1" x14ac:dyDescent="0.25">
      <c r="A55" s="7" t="s">
        <v>69</v>
      </c>
      <c r="B55" s="18">
        <v>196</v>
      </c>
      <c r="C55" s="18">
        <v>196</v>
      </c>
      <c r="D55" s="18">
        <v>4</v>
      </c>
      <c r="E55" s="19">
        <f t="shared" si="0"/>
        <v>0</v>
      </c>
      <c r="F55" s="22">
        <v>0</v>
      </c>
      <c r="G55" s="148"/>
      <c r="H55" s="153">
        <v>1</v>
      </c>
    </row>
    <row r="56" spans="1:26" ht="51" customHeight="1" x14ac:dyDescent="0.25">
      <c r="A56" s="7" t="s">
        <v>70</v>
      </c>
      <c r="B56" s="18">
        <v>66</v>
      </c>
      <c r="C56" s="18">
        <v>63</v>
      </c>
      <c r="D56" s="18">
        <v>4</v>
      </c>
      <c r="E56" s="29">
        <v>4</v>
      </c>
      <c r="F56" s="22">
        <v>0</v>
      </c>
      <c r="G56" s="146"/>
      <c r="H56" s="153">
        <v>1</v>
      </c>
    </row>
    <row r="57" spans="1:26" ht="38.25" customHeight="1" x14ac:dyDescent="0.25">
      <c r="A57" s="7" t="s">
        <v>71</v>
      </c>
      <c r="B57" s="18">
        <v>171</v>
      </c>
      <c r="C57" s="18">
        <v>165</v>
      </c>
      <c r="D57" s="18">
        <v>7</v>
      </c>
      <c r="E57" s="19">
        <f t="shared" ref="E57:E62" si="1">100-(C57/B57*100)</f>
        <v>3.5087719298245617</v>
      </c>
      <c r="F57" s="22">
        <v>0</v>
      </c>
      <c r="G57" s="146"/>
      <c r="H57" s="153">
        <v>1</v>
      </c>
    </row>
    <row r="58" spans="1:26" ht="108.75" customHeight="1" x14ac:dyDescent="0.25">
      <c r="A58" s="7" t="s">
        <v>72</v>
      </c>
      <c r="B58" s="18">
        <v>178</v>
      </c>
      <c r="C58" s="18">
        <v>178</v>
      </c>
      <c r="D58" s="18">
        <v>1</v>
      </c>
      <c r="E58" s="19">
        <f t="shared" si="1"/>
        <v>0</v>
      </c>
      <c r="F58" s="22">
        <v>0</v>
      </c>
      <c r="G58" s="146"/>
      <c r="H58" s="153">
        <v>1</v>
      </c>
    </row>
    <row r="59" spans="1:26" ht="54.75" customHeight="1" x14ac:dyDescent="0.25">
      <c r="A59" s="7" t="s">
        <v>73</v>
      </c>
      <c r="B59" s="18">
        <v>196</v>
      </c>
      <c r="C59" s="18">
        <v>188</v>
      </c>
      <c r="D59" s="18">
        <v>4</v>
      </c>
      <c r="E59" s="19">
        <f t="shared" si="1"/>
        <v>4.0816326530612344</v>
      </c>
      <c r="F59" s="22">
        <v>0</v>
      </c>
      <c r="G59" s="140"/>
      <c r="H59" s="153">
        <v>1</v>
      </c>
      <c r="M59" s="30"/>
    </row>
    <row r="60" spans="1:26" ht="38.25" customHeight="1" x14ac:dyDescent="0.25">
      <c r="A60" s="7" t="s">
        <v>74</v>
      </c>
      <c r="B60" s="18">
        <v>105</v>
      </c>
      <c r="C60" s="18">
        <v>100</v>
      </c>
      <c r="D60" s="18">
        <v>10</v>
      </c>
      <c r="E60" s="19">
        <f t="shared" si="1"/>
        <v>4.7619047619047734</v>
      </c>
      <c r="F60" s="22">
        <v>0</v>
      </c>
      <c r="G60" s="142"/>
      <c r="H60" s="153">
        <v>1</v>
      </c>
    </row>
    <row r="61" spans="1:26" ht="56.25" customHeight="1" x14ac:dyDescent="0.25">
      <c r="A61" s="7" t="s">
        <v>75</v>
      </c>
      <c r="B61" s="18">
        <v>151</v>
      </c>
      <c r="C61" s="18">
        <v>145</v>
      </c>
      <c r="D61" s="18">
        <v>7</v>
      </c>
      <c r="E61" s="19">
        <f t="shared" si="1"/>
        <v>3.9735099337748352</v>
      </c>
      <c r="F61" s="22">
        <v>0</v>
      </c>
      <c r="G61" s="140"/>
      <c r="H61" s="153">
        <v>1</v>
      </c>
    </row>
    <row r="62" spans="1:26" ht="24.75" customHeight="1" x14ac:dyDescent="0.25">
      <c r="A62" s="31" t="s">
        <v>87</v>
      </c>
      <c r="B62" s="32">
        <f t="shared" ref="B62:C62" si="2">SUM(B5:B61)</f>
        <v>7741</v>
      </c>
      <c r="C62" s="32">
        <f t="shared" si="2"/>
        <v>7496</v>
      </c>
      <c r="D62" s="32"/>
      <c r="E62" s="19">
        <f t="shared" si="1"/>
        <v>3.1649657666968096</v>
      </c>
      <c r="F62" s="32"/>
      <c r="G62" s="149"/>
      <c r="H62" s="150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5">
      <c r="B63" s="33"/>
      <c r="C63" s="34" t="s">
        <v>51</v>
      </c>
      <c r="D63" s="30"/>
    </row>
    <row r="64" spans="1:26" ht="15.75" customHeight="1" x14ac:dyDescent="0.25">
      <c r="B64" s="30"/>
      <c r="C64" s="30"/>
      <c r="D64" s="3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H2:H3"/>
    <mergeCell ref="A1:H1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7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sqref="A1:AA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2851562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3.42578125" customWidth="1"/>
    <col min="13" max="14" width="6.7109375" customWidth="1"/>
    <col min="15" max="15" width="10.7109375" customWidth="1"/>
    <col min="16" max="16" width="7.7109375" customWidth="1"/>
    <col min="17" max="17" width="12.42578125" customWidth="1"/>
    <col min="18" max="19" width="6.7109375" customWidth="1"/>
    <col min="20" max="20" width="10.7109375" customWidth="1"/>
    <col min="21" max="21" width="7.7109375" customWidth="1"/>
    <col min="22" max="22" width="11.7109375" customWidth="1"/>
    <col min="23" max="24" width="6.7109375" customWidth="1"/>
    <col min="25" max="25" width="10.7109375" customWidth="1"/>
    <col min="26" max="26" width="7.7109375" customWidth="1"/>
    <col min="27" max="27" width="11.7109375" customWidth="1"/>
    <col min="28" max="28" width="11.28515625" customWidth="1"/>
  </cols>
  <sheetData>
    <row r="1" spans="1:28" ht="48" customHeight="1" x14ac:dyDescent="0.25">
      <c r="A1" s="193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3" spans="1:28" ht="114.75" customHeight="1" x14ac:dyDescent="0.25">
      <c r="A3" s="197" t="s">
        <v>1</v>
      </c>
      <c r="B3" s="215" t="s">
        <v>2</v>
      </c>
      <c r="C3" s="216" t="s">
        <v>3</v>
      </c>
      <c r="D3" s="199"/>
      <c r="E3" s="217" t="s">
        <v>4</v>
      </c>
      <c r="F3" s="201"/>
      <c r="G3" s="215" t="s">
        <v>5</v>
      </c>
      <c r="H3" s="216" t="s">
        <v>6</v>
      </c>
      <c r="I3" s="199"/>
      <c r="J3" s="217" t="s">
        <v>4</v>
      </c>
      <c r="K3" s="201"/>
      <c r="L3" s="215" t="s">
        <v>5</v>
      </c>
      <c r="M3" s="216" t="s">
        <v>7</v>
      </c>
      <c r="N3" s="199"/>
      <c r="O3" s="217" t="s">
        <v>4</v>
      </c>
      <c r="P3" s="201"/>
      <c r="Q3" s="215" t="s">
        <v>5</v>
      </c>
      <c r="R3" s="216" t="s">
        <v>8</v>
      </c>
      <c r="S3" s="199"/>
      <c r="T3" s="217" t="s">
        <v>4</v>
      </c>
      <c r="U3" s="201"/>
      <c r="V3" s="217" t="s">
        <v>5</v>
      </c>
      <c r="W3" s="216" t="s">
        <v>126</v>
      </c>
      <c r="X3" s="199"/>
      <c r="Y3" s="217" t="s">
        <v>4</v>
      </c>
      <c r="Z3" s="201"/>
      <c r="AA3" s="215" t="s">
        <v>5</v>
      </c>
      <c r="AB3" s="197" t="s">
        <v>9</v>
      </c>
    </row>
    <row r="4" spans="1:28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" t="s">
        <v>10</v>
      </c>
      <c r="X4" s="1" t="s">
        <v>11</v>
      </c>
      <c r="Y4" s="1" t="s">
        <v>12</v>
      </c>
      <c r="Z4" s="1" t="s">
        <v>13</v>
      </c>
      <c r="AA4" s="196"/>
      <c r="AB4" s="196"/>
    </row>
    <row r="5" spans="1:28" ht="24.75" customHeight="1" x14ac:dyDescent="0.25">
      <c r="A5" s="230" t="s">
        <v>133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199"/>
    </row>
    <row r="6" spans="1:28" ht="36" customHeight="1" x14ac:dyDescent="0.25">
      <c r="A6" s="71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3"/>
      <c r="R6" s="3"/>
      <c r="S6" s="3"/>
      <c r="T6" s="3"/>
      <c r="U6" s="3">
        <f t="shared" ref="U6:U62" si="3">R6-S6</f>
        <v>0</v>
      </c>
      <c r="V6" s="10"/>
      <c r="W6" s="3"/>
      <c r="X6" s="3"/>
      <c r="Y6" s="3"/>
      <c r="Z6" s="3" t="e">
        <f t="shared" ref="Z6:Z62" si="4">100-(X6/W6*100)</f>
        <v>#DIV/0!</v>
      </c>
      <c r="AA6" s="3"/>
      <c r="AB6" s="39"/>
    </row>
    <row r="7" spans="1:28" ht="48" customHeight="1" x14ac:dyDescent="0.25">
      <c r="A7" s="72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3"/>
      <c r="R7" s="3"/>
      <c r="S7" s="3"/>
      <c r="T7" s="3"/>
      <c r="U7" s="3">
        <f t="shared" si="3"/>
        <v>0</v>
      </c>
      <c r="V7" s="10"/>
      <c r="W7" s="3"/>
      <c r="X7" s="3"/>
      <c r="Y7" s="3"/>
      <c r="Z7" s="3" t="e">
        <f t="shared" si="4"/>
        <v>#DIV/0!</v>
      </c>
      <c r="AA7" s="3"/>
      <c r="AB7" s="39"/>
    </row>
    <row r="8" spans="1:28" ht="36" customHeight="1" x14ac:dyDescent="0.25">
      <c r="A8" s="72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3"/>
      <c r="R8" s="3"/>
      <c r="S8" s="3"/>
      <c r="T8" s="3"/>
      <c r="U8" s="3">
        <f t="shared" si="3"/>
        <v>0</v>
      </c>
      <c r="V8" s="10"/>
      <c r="W8" s="3"/>
      <c r="X8" s="3"/>
      <c r="Y8" s="3"/>
      <c r="Z8" s="3" t="e">
        <f t="shared" si="4"/>
        <v>#DIV/0!</v>
      </c>
      <c r="AA8" s="3"/>
      <c r="AB8" s="39"/>
    </row>
    <row r="9" spans="1:28" ht="36" customHeight="1" x14ac:dyDescent="0.25">
      <c r="A9" s="72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3"/>
      <c r="R9" s="3"/>
      <c r="S9" s="3"/>
      <c r="T9" s="3"/>
      <c r="U9" s="3">
        <f t="shared" si="3"/>
        <v>0</v>
      </c>
      <c r="V9" s="10"/>
      <c r="W9" s="3"/>
      <c r="X9" s="3"/>
      <c r="Y9" s="3"/>
      <c r="Z9" s="3" t="e">
        <f t="shared" si="4"/>
        <v>#DIV/0!</v>
      </c>
      <c r="AA9" s="3"/>
      <c r="AB9" s="39"/>
    </row>
    <row r="10" spans="1:28" ht="36" customHeight="1" x14ac:dyDescent="0.25">
      <c r="A10" s="72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>
        <f t="shared" si="2"/>
        <v>0</v>
      </c>
      <c r="Q10" s="3"/>
      <c r="R10" s="3"/>
      <c r="S10" s="3"/>
      <c r="T10" s="3"/>
      <c r="U10" s="3">
        <f t="shared" si="3"/>
        <v>0</v>
      </c>
      <c r="V10" s="10"/>
      <c r="W10" s="3"/>
      <c r="X10" s="3"/>
      <c r="Y10" s="3"/>
      <c r="Z10" s="3" t="e">
        <f t="shared" si="4"/>
        <v>#DIV/0!</v>
      </c>
      <c r="AA10" s="3"/>
      <c r="AB10" s="39"/>
    </row>
    <row r="11" spans="1:28" ht="36" customHeight="1" x14ac:dyDescent="0.25">
      <c r="A11" s="72" t="s">
        <v>21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3"/>
      <c r="R11" s="3"/>
      <c r="S11" s="3"/>
      <c r="T11" s="3"/>
      <c r="U11" s="3">
        <f t="shared" si="3"/>
        <v>0</v>
      </c>
      <c r="V11" s="10"/>
      <c r="W11" s="3"/>
      <c r="X11" s="3"/>
      <c r="Y11" s="3"/>
      <c r="Z11" s="3" t="e">
        <f t="shared" si="4"/>
        <v>#DIV/0!</v>
      </c>
      <c r="AA11" s="3"/>
      <c r="AB11" s="39"/>
    </row>
    <row r="12" spans="1:28" ht="36" customHeight="1" x14ac:dyDescent="0.25">
      <c r="A12" s="72" t="s">
        <v>22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3"/>
      <c r="R12" s="3"/>
      <c r="S12" s="3"/>
      <c r="T12" s="3"/>
      <c r="U12" s="3">
        <f t="shared" si="3"/>
        <v>0</v>
      </c>
      <c r="V12" s="10"/>
      <c r="W12" s="3"/>
      <c r="X12" s="3"/>
      <c r="Y12" s="3"/>
      <c r="Z12" s="3" t="e">
        <f t="shared" si="4"/>
        <v>#DIV/0!</v>
      </c>
      <c r="AA12" s="3"/>
      <c r="AB12" s="39"/>
    </row>
    <row r="13" spans="1:28" ht="48" customHeight="1" x14ac:dyDescent="0.25">
      <c r="A13" s="72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3"/>
      <c r="R13" s="3"/>
      <c r="S13" s="3"/>
      <c r="T13" s="3"/>
      <c r="U13" s="3">
        <f t="shared" si="3"/>
        <v>0</v>
      </c>
      <c r="V13" s="10"/>
      <c r="W13" s="3"/>
      <c r="X13" s="3"/>
      <c r="Y13" s="3"/>
      <c r="Z13" s="3" t="e">
        <f t="shared" si="4"/>
        <v>#DIV/0!</v>
      </c>
      <c r="AA13" s="3"/>
      <c r="AB13" s="39"/>
    </row>
    <row r="14" spans="1:28" ht="48" customHeight="1" x14ac:dyDescent="0.25">
      <c r="A14" s="72" t="s">
        <v>24</v>
      </c>
      <c r="B14" s="3" t="s">
        <v>16</v>
      </c>
      <c r="C14" s="3"/>
      <c r="D14" s="3"/>
      <c r="E14" s="3"/>
      <c r="F14" s="3">
        <f t="shared" si="0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3"/>
      <c r="R14" s="3"/>
      <c r="S14" s="3"/>
      <c r="T14" s="3"/>
      <c r="U14" s="3">
        <f t="shared" si="3"/>
        <v>0</v>
      </c>
      <c r="V14" s="10"/>
      <c r="W14" s="3"/>
      <c r="X14" s="3"/>
      <c r="Y14" s="3"/>
      <c r="Z14" s="3" t="e">
        <f t="shared" si="4"/>
        <v>#DIV/0!</v>
      </c>
      <c r="AA14" s="3"/>
      <c r="AB14" s="39"/>
    </row>
    <row r="15" spans="1:28" ht="36" customHeight="1" x14ac:dyDescent="0.25">
      <c r="A15" s="72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3"/>
      <c r="R15" s="3"/>
      <c r="S15" s="3"/>
      <c r="T15" s="3"/>
      <c r="U15" s="3">
        <f t="shared" si="3"/>
        <v>0</v>
      </c>
      <c r="V15" s="10"/>
      <c r="W15" s="3"/>
      <c r="X15" s="3"/>
      <c r="Y15" s="3"/>
      <c r="Z15" s="3" t="e">
        <f t="shared" si="4"/>
        <v>#DIV/0!</v>
      </c>
      <c r="AA15" s="3"/>
      <c r="AB15" s="39"/>
    </row>
    <row r="16" spans="1:28" ht="48" customHeight="1" x14ac:dyDescent="0.25">
      <c r="A16" s="72" t="s">
        <v>26</v>
      </c>
      <c r="B16" s="3" t="s">
        <v>16</v>
      </c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3"/>
      <c r="R16" s="3"/>
      <c r="S16" s="3"/>
      <c r="T16" s="3"/>
      <c r="U16" s="3">
        <f t="shared" si="3"/>
        <v>0</v>
      </c>
      <c r="V16" s="10"/>
      <c r="W16" s="3"/>
      <c r="X16" s="3"/>
      <c r="Y16" s="3"/>
      <c r="Z16" s="3" t="e">
        <f t="shared" si="4"/>
        <v>#DIV/0!</v>
      </c>
      <c r="AA16" s="3"/>
      <c r="AB16" s="39"/>
    </row>
    <row r="17" spans="1:28" ht="96" customHeight="1" x14ac:dyDescent="0.25">
      <c r="A17" s="72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3"/>
      <c r="R17" s="3"/>
      <c r="S17" s="3"/>
      <c r="T17" s="3"/>
      <c r="U17" s="3">
        <f t="shared" si="3"/>
        <v>0</v>
      </c>
      <c r="V17" s="10"/>
      <c r="W17" s="3"/>
      <c r="X17" s="3"/>
      <c r="Y17" s="3"/>
      <c r="Z17" s="3" t="e">
        <f t="shared" si="4"/>
        <v>#DIV/0!</v>
      </c>
      <c r="AA17" s="3"/>
      <c r="AB17" s="39"/>
    </row>
    <row r="18" spans="1:28" ht="48" customHeight="1" x14ac:dyDescent="0.25">
      <c r="A18" s="72" t="s">
        <v>28</v>
      </c>
      <c r="B18" s="3" t="s">
        <v>16</v>
      </c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>
        <f t="shared" si="2"/>
        <v>0</v>
      </c>
      <c r="Q18" s="3"/>
      <c r="R18" s="3"/>
      <c r="S18" s="3"/>
      <c r="T18" s="3"/>
      <c r="U18" s="3">
        <f t="shared" si="3"/>
        <v>0</v>
      </c>
      <c r="V18" s="10"/>
      <c r="W18" s="3"/>
      <c r="X18" s="3"/>
      <c r="Y18" s="3"/>
      <c r="Z18" s="3" t="e">
        <f t="shared" si="4"/>
        <v>#DIV/0!</v>
      </c>
      <c r="AA18" s="3"/>
      <c r="AB18" s="39"/>
    </row>
    <row r="19" spans="1:28" ht="36" customHeight="1" x14ac:dyDescent="0.25">
      <c r="A19" s="72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3"/>
      <c r="R19" s="3"/>
      <c r="S19" s="3"/>
      <c r="T19" s="3"/>
      <c r="U19" s="3">
        <f t="shared" si="3"/>
        <v>0</v>
      </c>
      <c r="V19" s="10"/>
      <c r="W19" s="3"/>
      <c r="X19" s="3"/>
      <c r="Y19" s="3"/>
      <c r="Z19" s="3" t="e">
        <f t="shared" si="4"/>
        <v>#DIV/0!</v>
      </c>
      <c r="AA19" s="3"/>
      <c r="AB19" s="39"/>
    </row>
    <row r="20" spans="1:28" ht="36" customHeight="1" x14ac:dyDescent="0.25">
      <c r="A20" s="72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3"/>
      <c r="R20" s="3"/>
      <c r="S20" s="3"/>
      <c r="T20" s="3"/>
      <c r="U20" s="3">
        <f t="shared" si="3"/>
        <v>0</v>
      </c>
      <c r="V20" s="10"/>
      <c r="W20" s="3"/>
      <c r="X20" s="3"/>
      <c r="Y20" s="3"/>
      <c r="Z20" s="3" t="e">
        <f t="shared" si="4"/>
        <v>#DIV/0!</v>
      </c>
      <c r="AA20" s="3"/>
      <c r="AB20" s="39"/>
    </row>
    <row r="21" spans="1:28" ht="48" customHeight="1" x14ac:dyDescent="0.25">
      <c r="A21" s="72" t="s">
        <v>31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3"/>
      <c r="R21" s="3"/>
      <c r="S21" s="3"/>
      <c r="T21" s="3"/>
      <c r="U21" s="3">
        <f t="shared" si="3"/>
        <v>0</v>
      </c>
      <c r="V21" s="10"/>
      <c r="W21" s="3"/>
      <c r="X21" s="3"/>
      <c r="Y21" s="3"/>
      <c r="Z21" s="3" t="e">
        <f t="shared" si="4"/>
        <v>#DIV/0!</v>
      </c>
      <c r="AA21" s="3"/>
      <c r="AB21" s="39"/>
    </row>
    <row r="22" spans="1:28" ht="48" customHeight="1" x14ac:dyDescent="0.25">
      <c r="A22" s="72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>
        <f t="shared" si="3"/>
        <v>0</v>
      </c>
      <c r="V22" s="10"/>
      <c r="W22" s="3"/>
      <c r="X22" s="3"/>
      <c r="Y22" s="3"/>
      <c r="Z22" s="3" t="e">
        <f t="shared" si="4"/>
        <v>#DIV/0!</v>
      </c>
      <c r="AA22" s="3"/>
      <c r="AB22" s="39"/>
    </row>
    <row r="23" spans="1:28" ht="48" customHeight="1" x14ac:dyDescent="0.25">
      <c r="A23" s="72" t="s">
        <v>33</v>
      </c>
      <c r="B23" s="3" t="s">
        <v>16</v>
      </c>
      <c r="C23" s="4">
        <v>75</v>
      </c>
      <c r="D23" s="4">
        <v>75</v>
      </c>
      <c r="E23" s="4">
        <v>0</v>
      </c>
      <c r="F23" s="3">
        <f t="shared" si="0"/>
        <v>0</v>
      </c>
      <c r="G23" s="4">
        <v>0</v>
      </c>
      <c r="H23" s="4">
        <v>100</v>
      </c>
      <c r="I23" s="4">
        <v>100</v>
      </c>
      <c r="J23" s="4">
        <v>0</v>
      </c>
      <c r="K23" s="3">
        <f t="shared" si="1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2"/>
        <v>0</v>
      </c>
      <c r="Q23" s="4">
        <v>0</v>
      </c>
      <c r="R23" s="4">
        <v>100</v>
      </c>
      <c r="S23" s="4">
        <v>100</v>
      </c>
      <c r="T23" s="4">
        <v>0</v>
      </c>
      <c r="U23" s="3">
        <f t="shared" si="3"/>
        <v>0</v>
      </c>
      <c r="V23" s="5">
        <v>0</v>
      </c>
      <c r="W23" s="4">
        <v>100</v>
      </c>
      <c r="X23" s="14">
        <v>100</v>
      </c>
      <c r="Y23" s="4">
        <v>6</v>
      </c>
      <c r="Z23" s="3">
        <f t="shared" si="4"/>
        <v>0</v>
      </c>
      <c r="AA23" s="4">
        <v>0</v>
      </c>
      <c r="AB23" s="44"/>
    </row>
    <row r="24" spans="1:28" ht="36" customHeight="1" x14ac:dyDescent="0.25">
      <c r="A24" s="72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3"/>
      <c r="R24" s="3"/>
      <c r="S24" s="3"/>
      <c r="T24" s="3"/>
      <c r="U24" s="3">
        <f t="shared" si="3"/>
        <v>0</v>
      </c>
      <c r="V24" s="10"/>
      <c r="W24" s="3"/>
      <c r="X24" s="3"/>
      <c r="Y24" s="3"/>
      <c r="Z24" s="3" t="e">
        <f t="shared" si="4"/>
        <v>#DIV/0!</v>
      </c>
      <c r="AA24" s="3"/>
      <c r="AB24" s="39"/>
    </row>
    <row r="25" spans="1:28" ht="48" customHeight="1" x14ac:dyDescent="0.25">
      <c r="A25" s="72" t="s">
        <v>35</v>
      </c>
      <c r="B25" s="3" t="s">
        <v>16</v>
      </c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3"/>
      <c r="R25" s="3"/>
      <c r="S25" s="3"/>
      <c r="T25" s="3"/>
      <c r="U25" s="3">
        <f t="shared" si="3"/>
        <v>0</v>
      </c>
      <c r="V25" s="10"/>
      <c r="W25" s="3"/>
      <c r="X25" s="3"/>
      <c r="Y25" s="3"/>
      <c r="Z25" s="3" t="e">
        <f t="shared" si="4"/>
        <v>#DIV/0!</v>
      </c>
      <c r="AA25" s="3"/>
      <c r="AB25" s="41"/>
    </row>
    <row r="26" spans="1:28" ht="36" customHeight="1" x14ac:dyDescent="0.25">
      <c r="A26" s="72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3"/>
      <c r="R26" s="3"/>
      <c r="S26" s="3"/>
      <c r="T26" s="3"/>
      <c r="U26" s="3">
        <f t="shared" si="3"/>
        <v>0</v>
      </c>
      <c r="V26" s="10"/>
      <c r="W26" s="3"/>
      <c r="X26" s="3"/>
      <c r="Y26" s="3"/>
      <c r="Z26" s="3" t="e">
        <f t="shared" si="4"/>
        <v>#DIV/0!</v>
      </c>
      <c r="AA26" s="3"/>
      <c r="AB26" s="39"/>
    </row>
    <row r="27" spans="1:28" ht="36" customHeight="1" x14ac:dyDescent="0.25">
      <c r="A27" s="72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3"/>
      <c r="R27" s="3"/>
      <c r="S27" s="3"/>
      <c r="T27" s="3"/>
      <c r="U27" s="3">
        <f t="shared" si="3"/>
        <v>0</v>
      </c>
      <c r="V27" s="10"/>
      <c r="W27" s="3"/>
      <c r="X27" s="3"/>
      <c r="Y27" s="3"/>
      <c r="Z27" s="3" t="e">
        <f t="shared" si="4"/>
        <v>#DIV/0!</v>
      </c>
      <c r="AA27" s="3"/>
      <c r="AB27" s="39"/>
    </row>
    <row r="28" spans="1:28" ht="36" customHeight="1" x14ac:dyDescent="0.25">
      <c r="A28" s="72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3"/>
      <c r="R28" s="3"/>
      <c r="S28" s="3"/>
      <c r="T28" s="3"/>
      <c r="U28" s="3">
        <f t="shared" si="3"/>
        <v>0</v>
      </c>
      <c r="V28" s="10"/>
      <c r="W28" s="3"/>
      <c r="X28" s="3"/>
      <c r="Y28" s="3"/>
      <c r="Z28" s="3" t="e">
        <f t="shared" si="4"/>
        <v>#DIV/0!</v>
      </c>
      <c r="AA28" s="3"/>
      <c r="AB28" s="39"/>
    </row>
    <row r="29" spans="1:28" ht="36" customHeight="1" x14ac:dyDescent="0.25">
      <c r="A29" s="72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3"/>
      <c r="R29" s="3"/>
      <c r="S29" s="3"/>
      <c r="T29" s="3"/>
      <c r="U29" s="3">
        <f t="shared" si="3"/>
        <v>0</v>
      </c>
      <c r="V29" s="10"/>
      <c r="W29" s="3"/>
      <c r="X29" s="3"/>
      <c r="Y29" s="3"/>
      <c r="Z29" s="3" t="e">
        <f t="shared" si="4"/>
        <v>#DIV/0!</v>
      </c>
      <c r="AA29" s="3"/>
      <c r="AB29" s="39"/>
    </row>
    <row r="30" spans="1:28" ht="36" customHeight="1" x14ac:dyDescent="0.25">
      <c r="A30" s="72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3"/>
      <c r="R30" s="3"/>
      <c r="S30" s="3"/>
      <c r="T30" s="3"/>
      <c r="U30" s="3">
        <f t="shared" si="3"/>
        <v>0</v>
      </c>
      <c r="V30" s="10"/>
      <c r="W30" s="3"/>
      <c r="X30" s="3"/>
      <c r="Y30" s="3"/>
      <c r="Z30" s="3" t="e">
        <f t="shared" si="4"/>
        <v>#DIV/0!</v>
      </c>
      <c r="AA30" s="3"/>
      <c r="AB30" s="39"/>
    </row>
    <row r="31" spans="1:28" ht="36" customHeight="1" x14ac:dyDescent="0.25">
      <c r="A31" s="72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3"/>
      <c r="R31" s="3"/>
      <c r="S31" s="3"/>
      <c r="T31" s="3"/>
      <c r="U31" s="3">
        <f t="shared" si="3"/>
        <v>0</v>
      </c>
      <c r="V31" s="10"/>
      <c r="W31" s="3"/>
      <c r="X31" s="3"/>
      <c r="Y31" s="3"/>
      <c r="Z31" s="3" t="e">
        <f t="shared" si="4"/>
        <v>#DIV/0!</v>
      </c>
      <c r="AA31" s="3"/>
      <c r="AB31" s="39"/>
    </row>
    <row r="32" spans="1:28" ht="36" customHeight="1" x14ac:dyDescent="0.25">
      <c r="A32" s="72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3"/>
      <c r="R32" s="3"/>
      <c r="S32" s="3"/>
      <c r="T32" s="3"/>
      <c r="U32" s="3">
        <f t="shared" si="3"/>
        <v>0</v>
      </c>
      <c r="V32" s="10"/>
      <c r="W32" s="3"/>
      <c r="X32" s="3"/>
      <c r="Y32" s="3"/>
      <c r="Z32" s="3" t="e">
        <f t="shared" si="4"/>
        <v>#DIV/0!</v>
      </c>
      <c r="AA32" s="3"/>
      <c r="AB32" s="39"/>
    </row>
    <row r="33" spans="1:28" ht="36" customHeight="1" x14ac:dyDescent="0.25">
      <c r="A33" s="72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3"/>
      <c r="R33" s="3"/>
      <c r="S33" s="3"/>
      <c r="T33" s="3"/>
      <c r="U33" s="3">
        <f t="shared" si="3"/>
        <v>0</v>
      </c>
      <c r="V33" s="10"/>
      <c r="W33" s="3"/>
      <c r="X33" s="3"/>
      <c r="Y33" s="3"/>
      <c r="Z33" s="3" t="e">
        <f t="shared" si="4"/>
        <v>#DIV/0!</v>
      </c>
      <c r="AA33" s="3"/>
      <c r="AB33" s="39"/>
    </row>
    <row r="34" spans="1:28" ht="36" customHeight="1" x14ac:dyDescent="0.25">
      <c r="A34" s="72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3"/>
      <c r="R34" s="3"/>
      <c r="S34" s="3"/>
      <c r="T34" s="3"/>
      <c r="U34" s="3">
        <f t="shared" si="3"/>
        <v>0</v>
      </c>
      <c r="V34" s="10"/>
      <c r="W34" s="3"/>
      <c r="X34" s="3"/>
      <c r="Y34" s="3"/>
      <c r="Z34" s="3" t="e">
        <f t="shared" si="4"/>
        <v>#DIV/0!</v>
      </c>
      <c r="AA34" s="3"/>
      <c r="AB34" s="39"/>
    </row>
    <row r="35" spans="1:28" ht="96" customHeight="1" x14ac:dyDescent="0.25">
      <c r="A35" s="72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3"/>
      <c r="R35" s="3"/>
      <c r="S35" s="3"/>
      <c r="T35" s="3"/>
      <c r="U35" s="3">
        <f t="shared" si="3"/>
        <v>0</v>
      </c>
      <c r="V35" s="10"/>
      <c r="W35" s="3"/>
      <c r="X35" s="3"/>
      <c r="Y35" s="3"/>
      <c r="Z35" s="3" t="e">
        <f t="shared" si="4"/>
        <v>#DIV/0!</v>
      </c>
      <c r="AA35" s="64"/>
      <c r="AB35" s="39"/>
    </row>
    <row r="36" spans="1:28" ht="36" customHeight="1" x14ac:dyDescent="0.25">
      <c r="A36" s="72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3"/>
      <c r="R36" s="3"/>
      <c r="S36" s="3"/>
      <c r="T36" s="3"/>
      <c r="U36" s="3">
        <f t="shared" si="3"/>
        <v>0</v>
      </c>
      <c r="V36" s="10"/>
      <c r="W36" s="3"/>
      <c r="X36" s="3"/>
      <c r="Y36" s="3"/>
      <c r="Z36" s="3" t="e">
        <f t="shared" si="4"/>
        <v>#DIV/0!</v>
      </c>
      <c r="AA36" s="3"/>
      <c r="AB36" s="39"/>
    </row>
    <row r="37" spans="1:28" ht="48" customHeight="1" x14ac:dyDescent="0.25">
      <c r="A37" s="72" t="s">
        <v>49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3"/>
      <c r="R37" s="3"/>
      <c r="S37" s="3"/>
      <c r="T37" s="3"/>
      <c r="U37" s="3">
        <f t="shared" si="3"/>
        <v>0</v>
      </c>
      <c r="V37" s="10"/>
      <c r="W37" s="3"/>
      <c r="X37" s="3"/>
      <c r="Y37" s="3"/>
      <c r="Z37" s="3" t="e">
        <f t="shared" si="4"/>
        <v>#DIV/0!</v>
      </c>
      <c r="AA37" s="3"/>
      <c r="AB37" s="39"/>
    </row>
    <row r="38" spans="1:28" ht="36" customHeight="1" x14ac:dyDescent="0.25">
      <c r="A38" s="72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3"/>
      <c r="R38" s="3"/>
      <c r="S38" s="3"/>
      <c r="T38" s="3"/>
      <c r="U38" s="3">
        <f t="shared" si="3"/>
        <v>0</v>
      </c>
      <c r="V38" s="10"/>
      <c r="W38" s="3"/>
      <c r="X38" s="3"/>
      <c r="Y38" s="3"/>
      <c r="Z38" s="3" t="e">
        <f t="shared" si="4"/>
        <v>#DIV/0!</v>
      </c>
      <c r="AA38" s="3"/>
      <c r="AB38" s="39"/>
    </row>
    <row r="39" spans="1:28" ht="36" customHeight="1" x14ac:dyDescent="0.25">
      <c r="A39" s="72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3"/>
      <c r="R39" s="3"/>
      <c r="S39" s="3"/>
      <c r="T39" s="3"/>
      <c r="U39" s="3">
        <f t="shared" si="3"/>
        <v>0</v>
      </c>
      <c r="V39" s="10"/>
      <c r="W39" s="3"/>
      <c r="X39" s="3"/>
      <c r="Y39" s="3"/>
      <c r="Z39" s="3" t="e">
        <f t="shared" si="4"/>
        <v>#DIV/0!</v>
      </c>
      <c r="AA39" s="3"/>
      <c r="AB39" s="39"/>
    </row>
    <row r="40" spans="1:28" ht="36" customHeight="1" x14ac:dyDescent="0.25">
      <c r="A40" s="72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3"/>
      <c r="R40" s="3"/>
      <c r="S40" s="3"/>
      <c r="T40" s="3"/>
      <c r="U40" s="3">
        <f t="shared" si="3"/>
        <v>0</v>
      </c>
      <c r="V40" s="10"/>
      <c r="W40" s="3"/>
      <c r="X40" s="3"/>
      <c r="Y40" s="3"/>
      <c r="Z40" s="3" t="e">
        <f t="shared" si="4"/>
        <v>#DIV/0!</v>
      </c>
      <c r="AA40" s="3"/>
      <c r="AB40" s="39"/>
    </row>
    <row r="41" spans="1:28" ht="48" customHeight="1" x14ac:dyDescent="0.25">
      <c r="A41" s="72" t="s">
        <v>54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3"/>
      <c r="R41" s="3"/>
      <c r="S41" s="3"/>
      <c r="T41" s="3"/>
      <c r="U41" s="3">
        <f t="shared" si="3"/>
        <v>0</v>
      </c>
      <c r="V41" s="10"/>
      <c r="W41" s="3"/>
      <c r="X41" s="3"/>
      <c r="Y41" s="3"/>
      <c r="Z41" s="3" t="e">
        <f t="shared" si="4"/>
        <v>#DIV/0!</v>
      </c>
      <c r="AA41" s="3"/>
      <c r="AB41" s="39"/>
    </row>
    <row r="42" spans="1:28" ht="36" customHeight="1" x14ac:dyDescent="0.25">
      <c r="A42" s="72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3"/>
      <c r="R42" s="3"/>
      <c r="S42" s="3"/>
      <c r="T42" s="3"/>
      <c r="U42" s="3">
        <f t="shared" si="3"/>
        <v>0</v>
      </c>
      <c r="V42" s="10"/>
      <c r="W42" s="3"/>
      <c r="X42" s="3"/>
      <c r="Y42" s="3"/>
      <c r="Z42" s="3" t="e">
        <f t="shared" si="4"/>
        <v>#DIV/0!</v>
      </c>
      <c r="AA42" s="3"/>
      <c r="AB42" s="39"/>
    </row>
    <row r="43" spans="1:28" ht="96" customHeight="1" x14ac:dyDescent="0.25">
      <c r="A43" s="72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3"/>
      <c r="R43" s="3"/>
      <c r="S43" s="3"/>
      <c r="T43" s="3"/>
      <c r="U43" s="3">
        <f t="shared" si="3"/>
        <v>0</v>
      </c>
      <c r="V43" s="10"/>
      <c r="W43" s="3"/>
      <c r="X43" s="3"/>
      <c r="Y43" s="3"/>
      <c r="Z43" s="3" t="e">
        <f t="shared" si="4"/>
        <v>#DIV/0!</v>
      </c>
      <c r="AA43" s="3"/>
      <c r="AB43" s="39"/>
    </row>
    <row r="44" spans="1:28" ht="48" customHeight="1" x14ac:dyDescent="0.25">
      <c r="A44" s="72" t="s">
        <v>57</v>
      </c>
      <c r="B44" s="3" t="s">
        <v>16</v>
      </c>
      <c r="C44" s="3"/>
      <c r="D44" s="3"/>
      <c r="E44" s="3"/>
      <c r="F44" s="3">
        <f t="shared" si="0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3"/>
      <c r="R44" s="3"/>
      <c r="S44" s="3"/>
      <c r="T44" s="3"/>
      <c r="U44" s="3">
        <f t="shared" si="3"/>
        <v>0</v>
      </c>
      <c r="V44" s="10"/>
      <c r="W44" s="3"/>
      <c r="X44" s="3"/>
      <c r="Y44" s="3"/>
      <c r="Z44" s="3" t="e">
        <f t="shared" si="4"/>
        <v>#DIV/0!</v>
      </c>
      <c r="AA44" s="3"/>
      <c r="AB44" s="39"/>
    </row>
    <row r="45" spans="1:28" ht="36" customHeight="1" x14ac:dyDescent="0.25">
      <c r="A45" s="72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si="2"/>
        <v>0</v>
      </c>
      <c r="Q45" s="3"/>
      <c r="R45" s="3"/>
      <c r="S45" s="3"/>
      <c r="T45" s="3"/>
      <c r="U45" s="3">
        <f t="shared" si="3"/>
        <v>0</v>
      </c>
      <c r="V45" s="10"/>
      <c r="W45" s="3"/>
      <c r="X45" s="3"/>
      <c r="Y45" s="3"/>
      <c r="Z45" s="3" t="e">
        <f t="shared" si="4"/>
        <v>#DIV/0!</v>
      </c>
      <c r="AA45" s="3"/>
      <c r="AB45" s="39"/>
    </row>
    <row r="46" spans="1:28" ht="48" customHeight="1" x14ac:dyDescent="0.25">
      <c r="A46" s="72" t="s">
        <v>59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3"/>
      <c r="R46" s="3"/>
      <c r="S46" s="3"/>
      <c r="T46" s="3"/>
      <c r="U46" s="3">
        <f t="shared" si="3"/>
        <v>0</v>
      </c>
      <c r="V46" s="10"/>
      <c r="W46" s="3"/>
      <c r="X46" s="3"/>
      <c r="Y46" s="3"/>
      <c r="Z46" s="3" t="e">
        <f t="shared" si="4"/>
        <v>#DIV/0!</v>
      </c>
      <c r="AA46" s="3"/>
      <c r="AB46" s="39"/>
    </row>
    <row r="47" spans="1:28" ht="48" customHeight="1" x14ac:dyDescent="0.25">
      <c r="A47" s="72" t="s">
        <v>60</v>
      </c>
      <c r="B47" s="3" t="s">
        <v>16</v>
      </c>
      <c r="C47" s="3"/>
      <c r="D47" s="3"/>
      <c r="E47" s="3"/>
      <c r="F47" s="3">
        <f t="shared" si="0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3"/>
      <c r="R47" s="3"/>
      <c r="S47" s="3"/>
      <c r="T47" s="3"/>
      <c r="U47" s="3">
        <f t="shared" si="3"/>
        <v>0</v>
      </c>
      <c r="V47" s="10"/>
      <c r="W47" s="3"/>
      <c r="X47" s="3"/>
      <c r="Y47" s="3"/>
      <c r="Z47" s="3" t="e">
        <f t="shared" si="4"/>
        <v>#DIV/0!</v>
      </c>
      <c r="AA47" s="3"/>
      <c r="AB47" s="39"/>
    </row>
    <row r="48" spans="1:28" ht="36" customHeight="1" x14ac:dyDescent="0.25">
      <c r="A48" s="72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3"/>
      <c r="R48" s="3"/>
      <c r="S48" s="3"/>
      <c r="T48" s="3"/>
      <c r="U48" s="3">
        <f t="shared" si="3"/>
        <v>0</v>
      </c>
      <c r="V48" s="10"/>
      <c r="W48" s="3"/>
      <c r="X48" s="3"/>
      <c r="Y48" s="3"/>
      <c r="Z48" s="3" t="e">
        <f t="shared" si="4"/>
        <v>#DIV/0!</v>
      </c>
      <c r="AA48" s="3"/>
      <c r="AB48" s="39"/>
    </row>
    <row r="49" spans="1:28" ht="48" customHeight="1" x14ac:dyDescent="0.25">
      <c r="A49" s="72" t="s">
        <v>62</v>
      </c>
      <c r="B49" s="3" t="s">
        <v>16</v>
      </c>
      <c r="C49" s="3"/>
      <c r="D49" s="3"/>
      <c r="E49" s="3"/>
      <c r="F49" s="3">
        <f t="shared" si="0"/>
        <v>0</v>
      </c>
      <c r="G49" s="3"/>
      <c r="H49" s="3"/>
      <c r="I49" s="3"/>
      <c r="J49" s="3"/>
      <c r="K49" s="3">
        <f t="shared" si="1"/>
        <v>0</v>
      </c>
      <c r="L49" s="3"/>
      <c r="M49" s="3"/>
      <c r="N49" s="3"/>
      <c r="O49" s="3"/>
      <c r="P49" s="3">
        <f t="shared" si="2"/>
        <v>0</v>
      </c>
      <c r="Q49" s="3"/>
      <c r="R49" s="3"/>
      <c r="S49" s="3"/>
      <c r="T49" s="3"/>
      <c r="U49" s="3">
        <f t="shared" si="3"/>
        <v>0</v>
      </c>
      <c r="V49" s="10"/>
      <c r="W49" s="3"/>
      <c r="X49" s="3"/>
      <c r="Y49" s="3"/>
      <c r="Z49" s="3" t="e">
        <f t="shared" si="4"/>
        <v>#DIV/0!</v>
      </c>
      <c r="AA49" s="3"/>
      <c r="AB49" s="39"/>
    </row>
    <row r="50" spans="1:28" ht="36" customHeight="1" x14ac:dyDescent="0.25">
      <c r="A50" s="72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3"/>
      <c r="R50" s="3"/>
      <c r="S50" s="3"/>
      <c r="T50" s="3"/>
      <c r="U50" s="3">
        <f t="shared" si="3"/>
        <v>0</v>
      </c>
      <c r="V50" s="10"/>
      <c r="W50" s="3"/>
      <c r="X50" s="3"/>
      <c r="Y50" s="3"/>
      <c r="Z50" s="3" t="e">
        <f t="shared" si="4"/>
        <v>#DIV/0!</v>
      </c>
      <c r="AA50" s="3"/>
      <c r="AB50" s="39"/>
    </row>
    <row r="51" spans="1:28" ht="36" customHeight="1" x14ac:dyDescent="0.25">
      <c r="A51" s="72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2"/>
        <v>0</v>
      </c>
      <c r="Q51" s="3"/>
      <c r="R51" s="3"/>
      <c r="S51" s="3"/>
      <c r="T51" s="3"/>
      <c r="U51" s="3">
        <f t="shared" si="3"/>
        <v>0</v>
      </c>
      <c r="V51" s="10"/>
      <c r="W51" s="3"/>
      <c r="X51" s="3"/>
      <c r="Y51" s="3"/>
      <c r="Z51" s="3" t="e">
        <f t="shared" si="4"/>
        <v>#DIV/0!</v>
      </c>
      <c r="AA51" s="1"/>
      <c r="AB51" s="39"/>
    </row>
    <row r="52" spans="1:28" ht="36" customHeight="1" x14ac:dyDescent="0.25">
      <c r="A52" s="72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3"/>
      <c r="R52" s="3"/>
      <c r="S52" s="3"/>
      <c r="T52" s="3"/>
      <c r="U52" s="3">
        <f t="shared" si="3"/>
        <v>0</v>
      </c>
      <c r="V52" s="10"/>
      <c r="W52" s="3"/>
      <c r="X52" s="3"/>
      <c r="Y52" s="3"/>
      <c r="Z52" s="3" t="e">
        <f t="shared" si="4"/>
        <v>#DIV/0!</v>
      </c>
      <c r="AA52" s="3"/>
      <c r="AB52" s="39"/>
    </row>
    <row r="53" spans="1:28" ht="48" customHeight="1" x14ac:dyDescent="0.25">
      <c r="A53" s="72" t="s">
        <v>66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3"/>
      <c r="R53" s="3"/>
      <c r="S53" s="3"/>
      <c r="T53" s="3"/>
      <c r="U53" s="3">
        <f t="shared" si="3"/>
        <v>0</v>
      </c>
      <c r="V53" s="10"/>
      <c r="W53" s="3"/>
      <c r="X53" s="3"/>
      <c r="Y53" s="3"/>
      <c r="Z53" s="3" t="e">
        <f t="shared" si="4"/>
        <v>#DIV/0!</v>
      </c>
      <c r="AA53" s="3"/>
      <c r="AB53" s="39"/>
    </row>
    <row r="54" spans="1:28" ht="36" customHeight="1" x14ac:dyDescent="0.25">
      <c r="A54" s="72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3"/>
      <c r="R54" s="3"/>
      <c r="S54" s="3"/>
      <c r="T54" s="3"/>
      <c r="U54" s="3">
        <f t="shared" si="3"/>
        <v>0</v>
      </c>
      <c r="V54" s="10"/>
      <c r="W54" s="3"/>
      <c r="X54" s="3"/>
      <c r="Y54" s="3"/>
      <c r="Z54" s="3" t="e">
        <f t="shared" si="4"/>
        <v>#DIV/0!</v>
      </c>
      <c r="AA54" s="3"/>
      <c r="AB54" s="39"/>
    </row>
    <row r="55" spans="1:28" ht="48" customHeight="1" x14ac:dyDescent="0.25">
      <c r="A55" s="72" t="s">
        <v>68</v>
      </c>
      <c r="B55" s="3" t="s">
        <v>16</v>
      </c>
      <c r="C55" s="3"/>
      <c r="D55" s="3"/>
      <c r="E55" s="3"/>
      <c r="F55" s="3">
        <f t="shared" si="0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3"/>
      <c r="R55" s="3"/>
      <c r="S55" s="3"/>
      <c r="T55" s="3"/>
      <c r="U55" s="3">
        <f t="shared" si="3"/>
        <v>0</v>
      </c>
      <c r="V55" s="10"/>
      <c r="W55" s="3"/>
      <c r="X55" s="64"/>
      <c r="Y55" s="3"/>
      <c r="Z55" s="3" t="e">
        <f t="shared" si="4"/>
        <v>#DIV/0!</v>
      </c>
      <c r="AA55" s="3"/>
      <c r="AB55" s="42"/>
    </row>
    <row r="56" spans="1:28" ht="36" customHeight="1" x14ac:dyDescent="0.25">
      <c r="A56" s="72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3"/>
      <c r="R56" s="3"/>
      <c r="S56" s="3"/>
      <c r="T56" s="3"/>
      <c r="U56" s="3">
        <f t="shared" si="3"/>
        <v>0</v>
      </c>
      <c r="V56" s="10"/>
      <c r="W56" s="3"/>
      <c r="X56" s="3"/>
      <c r="Y56" s="3"/>
      <c r="Z56" s="3" t="e">
        <f t="shared" si="4"/>
        <v>#DIV/0!</v>
      </c>
      <c r="AA56" s="3"/>
      <c r="AB56" s="39"/>
    </row>
    <row r="57" spans="1:28" ht="48" customHeight="1" x14ac:dyDescent="0.25">
      <c r="A57" s="72" t="s">
        <v>70</v>
      </c>
      <c r="B57" s="3" t="s">
        <v>16</v>
      </c>
      <c r="C57" s="3"/>
      <c r="D57" s="3"/>
      <c r="E57" s="3"/>
      <c r="F57" s="3">
        <f t="shared" si="0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3"/>
      <c r="R57" s="3"/>
      <c r="S57" s="3"/>
      <c r="T57" s="3"/>
      <c r="U57" s="3">
        <f t="shared" si="3"/>
        <v>0</v>
      </c>
      <c r="V57" s="10"/>
      <c r="W57" s="3"/>
      <c r="X57" s="3"/>
      <c r="Y57" s="3"/>
      <c r="Z57" s="3" t="e">
        <f t="shared" si="4"/>
        <v>#DIV/0!</v>
      </c>
      <c r="AA57" s="3"/>
      <c r="AB57" s="39"/>
    </row>
    <row r="58" spans="1:28" ht="36" customHeight="1" x14ac:dyDescent="0.25">
      <c r="A58" s="72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3"/>
      <c r="R58" s="3"/>
      <c r="S58" s="3"/>
      <c r="T58" s="3"/>
      <c r="U58" s="3">
        <f t="shared" si="3"/>
        <v>0</v>
      </c>
      <c r="V58" s="10"/>
      <c r="W58" s="3"/>
      <c r="X58" s="3"/>
      <c r="Y58" s="3"/>
      <c r="Z58" s="3" t="e">
        <f t="shared" si="4"/>
        <v>#DIV/0!</v>
      </c>
      <c r="AA58" s="3"/>
      <c r="AB58" s="39"/>
    </row>
    <row r="59" spans="1:28" ht="96" customHeight="1" x14ac:dyDescent="0.25">
      <c r="A59" s="72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2"/>
        <v>0</v>
      </c>
      <c r="Q59" s="3"/>
      <c r="R59" s="3"/>
      <c r="S59" s="3"/>
      <c r="T59" s="3"/>
      <c r="U59" s="3">
        <f t="shared" si="3"/>
        <v>0</v>
      </c>
      <c r="V59" s="10"/>
      <c r="W59" s="3"/>
      <c r="X59" s="3"/>
      <c r="Y59" s="3"/>
      <c r="Z59" s="3" t="e">
        <f t="shared" si="4"/>
        <v>#DIV/0!</v>
      </c>
      <c r="AA59" s="3"/>
      <c r="AB59" s="39"/>
    </row>
    <row r="60" spans="1:28" ht="36" customHeight="1" x14ac:dyDescent="0.25">
      <c r="A60" s="72" t="s">
        <v>73</v>
      </c>
      <c r="B60" s="3" t="s">
        <v>16</v>
      </c>
      <c r="C60" s="3"/>
      <c r="D60" s="3"/>
      <c r="E60" s="3"/>
      <c r="F60" s="3">
        <f t="shared" si="0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3"/>
      <c r="R60" s="3"/>
      <c r="S60" s="3"/>
      <c r="T60" s="3"/>
      <c r="U60" s="3">
        <f t="shared" si="3"/>
        <v>0</v>
      </c>
      <c r="V60" s="10"/>
      <c r="W60" s="3"/>
      <c r="X60" s="3"/>
      <c r="Y60" s="3"/>
      <c r="Z60" s="3" t="e">
        <f t="shared" si="4"/>
        <v>#DIV/0!</v>
      </c>
      <c r="AA60" s="3"/>
      <c r="AB60" s="39"/>
    </row>
    <row r="61" spans="1:28" ht="36" customHeight="1" x14ac:dyDescent="0.25">
      <c r="A61" s="72" t="s">
        <v>74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2"/>
        <v>0</v>
      </c>
      <c r="Q61" s="3"/>
      <c r="R61" s="3"/>
      <c r="S61" s="3"/>
      <c r="T61" s="3"/>
      <c r="U61" s="3">
        <f t="shared" si="3"/>
        <v>0</v>
      </c>
      <c r="V61" s="10"/>
      <c r="W61" s="3"/>
      <c r="X61" s="3"/>
      <c r="Y61" s="3"/>
      <c r="Z61" s="3" t="e">
        <f t="shared" si="4"/>
        <v>#DIV/0!</v>
      </c>
      <c r="AA61" s="3"/>
      <c r="AB61" s="39"/>
    </row>
    <row r="62" spans="1:28" ht="48" customHeight="1" x14ac:dyDescent="0.25">
      <c r="A62" s="72" t="s">
        <v>75</v>
      </c>
      <c r="B62" s="3" t="s">
        <v>16</v>
      </c>
      <c r="C62" s="3"/>
      <c r="D62" s="3"/>
      <c r="E62" s="3"/>
      <c r="F62" s="3">
        <f t="shared" si="0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3"/>
      <c r="R62" s="3"/>
      <c r="S62" s="3"/>
      <c r="T62" s="3"/>
      <c r="U62" s="3">
        <f t="shared" si="3"/>
        <v>0</v>
      </c>
      <c r="V62" s="10"/>
      <c r="W62" s="3"/>
      <c r="X62" s="3"/>
      <c r="Y62" s="3"/>
      <c r="Z62" s="3" t="e">
        <f t="shared" si="4"/>
        <v>#DIV/0!</v>
      </c>
      <c r="AA62" s="3"/>
      <c r="AB62" s="39"/>
    </row>
    <row r="63" spans="1:28" ht="15.75" customHeight="1" x14ac:dyDescent="0.25"/>
    <row r="64" spans="1:2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A5:AB5"/>
    <mergeCell ref="AA3:AA4"/>
    <mergeCell ref="AB3:AB4"/>
    <mergeCell ref="A1:AA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X3"/>
    <mergeCell ref="Y3:Z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6" ySplit="3" topLeftCell="G31" activePane="bottomRight" state="frozen"/>
      <selection pane="topRight" activeCell="G1" sqref="G1"/>
      <selection pane="bottomLeft" activeCell="A4" sqref="A4"/>
      <selection pane="bottomRight" activeCell="H2" sqref="H2:H3"/>
    </sheetView>
  </sheetViews>
  <sheetFormatPr defaultColWidth="14.42578125" defaultRowHeight="15" customHeight="1" x14ac:dyDescent="0.25"/>
  <cols>
    <col min="1" max="1" width="30.7109375" customWidth="1"/>
    <col min="2" max="3" width="8.7109375" customWidth="1"/>
    <col min="4" max="6" width="12.7109375" customWidth="1"/>
    <col min="7" max="7" width="13.85546875" customWidth="1"/>
    <col min="8" max="8" width="13.5703125" customWidth="1"/>
    <col min="9" max="9" width="12.85546875" customWidth="1"/>
    <col min="10" max="26" width="8" customWidth="1"/>
  </cols>
  <sheetData>
    <row r="1" spans="1:26" ht="34.5" customHeight="1" x14ac:dyDescent="0.25">
      <c r="A1" s="206" t="s">
        <v>96</v>
      </c>
      <c r="B1" s="206"/>
      <c r="C1" s="206"/>
      <c r="D1" s="206"/>
      <c r="E1" s="206"/>
      <c r="F1" s="206"/>
      <c r="G1" s="206"/>
      <c r="H1" s="206"/>
      <c r="I1" s="87"/>
      <c r="J1" s="8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1</v>
      </c>
      <c r="B2" s="211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</row>
    <row r="3" spans="1:26" ht="40.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30" customHeight="1" x14ac:dyDescent="0.25">
      <c r="A4" s="207" t="s">
        <v>134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43" t="s">
        <v>15</v>
      </c>
      <c r="B5" s="9"/>
      <c r="C5" s="9"/>
      <c r="D5" s="9"/>
      <c r="E5" s="21" t="e">
        <f t="shared" ref="E5:E62" si="0">100-(C5/B5*100)</f>
        <v>#DIV/0!</v>
      </c>
      <c r="F5" s="21"/>
      <c r="G5" s="142"/>
      <c r="H5" s="155"/>
    </row>
    <row r="6" spans="1:26" ht="51" customHeight="1" x14ac:dyDescent="0.25">
      <c r="A6" s="51" t="s">
        <v>17</v>
      </c>
      <c r="B6" s="9"/>
      <c r="C6" s="9"/>
      <c r="D6" s="9"/>
      <c r="E6" s="21" t="e">
        <f t="shared" si="0"/>
        <v>#DIV/0!</v>
      </c>
      <c r="F6" s="21"/>
      <c r="G6" s="162"/>
      <c r="H6" s="155"/>
    </row>
    <row r="7" spans="1:26" ht="38.25" customHeight="1" x14ac:dyDescent="0.25">
      <c r="A7" s="51" t="s">
        <v>18</v>
      </c>
      <c r="B7" s="9"/>
      <c r="C7" s="9"/>
      <c r="D7" s="9"/>
      <c r="E7" s="21" t="e">
        <f t="shared" si="0"/>
        <v>#DIV/0!</v>
      </c>
      <c r="F7" s="21"/>
      <c r="G7" s="140"/>
      <c r="H7" s="155"/>
    </row>
    <row r="8" spans="1:26" ht="38.25" customHeight="1" x14ac:dyDescent="0.25">
      <c r="A8" s="51" t="s">
        <v>90</v>
      </c>
      <c r="B8" s="9"/>
      <c r="C8" s="9"/>
      <c r="D8" s="9"/>
      <c r="E8" s="21" t="e">
        <f t="shared" si="0"/>
        <v>#DIV/0!</v>
      </c>
      <c r="F8" s="21"/>
      <c r="G8" s="140"/>
      <c r="H8" s="155"/>
    </row>
    <row r="9" spans="1:26" ht="38.25" customHeight="1" x14ac:dyDescent="0.25">
      <c r="A9" s="51" t="s">
        <v>20</v>
      </c>
      <c r="B9" s="9"/>
      <c r="C9" s="9"/>
      <c r="D9" s="9"/>
      <c r="E9" s="21" t="e">
        <f t="shared" si="0"/>
        <v>#DIV/0!</v>
      </c>
      <c r="F9" s="21"/>
      <c r="G9" s="162"/>
      <c r="H9" s="155"/>
    </row>
    <row r="10" spans="1:26" ht="38.25" customHeight="1" x14ac:dyDescent="0.25">
      <c r="A10" s="43" t="s">
        <v>91</v>
      </c>
      <c r="B10" s="9"/>
      <c r="C10" s="9"/>
      <c r="D10" s="9"/>
      <c r="E10" s="21" t="e">
        <f t="shared" si="0"/>
        <v>#DIV/0!</v>
      </c>
      <c r="F10" s="21"/>
      <c r="G10" s="140"/>
      <c r="H10" s="155"/>
    </row>
    <row r="11" spans="1:26" ht="38.25" customHeight="1" x14ac:dyDescent="0.25">
      <c r="A11" s="51" t="s">
        <v>95</v>
      </c>
      <c r="B11" s="18">
        <v>1</v>
      </c>
      <c r="C11" s="18">
        <v>1</v>
      </c>
      <c r="D11" s="18">
        <v>0</v>
      </c>
      <c r="E11" s="21">
        <f t="shared" si="0"/>
        <v>0</v>
      </c>
      <c r="F11" s="22">
        <v>0</v>
      </c>
      <c r="G11" s="140"/>
      <c r="H11" s="155">
        <v>1</v>
      </c>
    </row>
    <row r="12" spans="1:26" ht="51" customHeight="1" x14ac:dyDescent="0.25">
      <c r="A12" s="51" t="s">
        <v>23</v>
      </c>
      <c r="B12" s="18">
        <v>1</v>
      </c>
      <c r="C12" s="18">
        <v>1</v>
      </c>
      <c r="D12" s="18">
        <v>0</v>
      </c>
      <c r="E12" s="21">
        <f t="shared" si="0"/>
        <v>0</v>
      </c>
      <c r="F12" s="22">
        <v>0</v>
      </c>
      <c r="G12" s="162"/>
      <c r="H12" s="155">
        <v>1</v>
      </c>
    </row>
    <row r="13" spans="1:26" ht="51" customHeight="1" x14ac:dyDescent="0.25">
      <c r="A13" s="51" t="s">
        <v>24</v>
      </c>
      <c r="B13" s="9"/>
      <c r="C13" s="9"/>
      <c r="D13" s="9"/>
      <c r="E13" s="21" t="e">
        <f t="shared" si="0"/>
        <v>#DIV/0!</v>
      </c>
      <c r="F13" s="21"/>
      <c r="G13" s="162"/>
      <c r="H13" s="155"/>
    </row>
    <row r="14" spans="1:26" ht="38.25" customHeight="1" x14ac:dyDescent="0.25">
      <c r="A14" s="51" t="s">
        <v>25</v>
      </c>
      <c r="B14" s="9"/>
      <c r="C14" s="9"/>
      <c r="D14" s="9"/>
      <c r="E14" s="21" t="e">
        <f t="shared" si="0"/>
        <v>#DIV/0!</v>
      </c>
      <c r="F14" s="21"/>
      <c r="G14" s="162"/>
      <c r="H14" s="155"/>
    </row>
    <row r="15" spans="1:26" ht="51" customHeight="1" x14ac:dyDescent="0.25">
      <c r="A15" s="51" t="s">
        <v>26</v>
      </c>
      <c r="B15" s="9"/>
      <c r="C15" s="9"/>
      <c r="D15" s="9"/>
      <c r="E15" s="21" t="e">
        <f t="shared" si="0"/>
        <v>#DIV/0!</v>
      </c>
      <c r="F15" s="21"/>
      <c r="G15" s="162"/>
      <c r="H15" s="155"/>
    </row>
    <row r="16" spans="1:26" ht="102" customHeight="1" x14ac:dyDescent="0.25">
      <c r="A16" s="51" t="s">
        <v>27</v>
      </c>
      <c r="B16" s="9"/>
      <c r="C16" s="9"/>
      <c r="D16" s="9"/>
      <c r="E16" s="21" t="e">
        <f t="shared" si="0"/>
        <v>#DIV/0!</v>
      </c>
      <c r="F16" s="21"/>
      <c r="G16" s="140"/>
      <c r="H16" s="155"/>
    </row>
    <row r="17" spans="1:8" ht="51" customHeight="1" x14ac:dyDescent="0.25">
      <c r="A17" s="51" t="s">
        <v>28</v>
      </c>
      <c r="B17" s="26">
        <v>2</v>
      </c>
      <c r="C17" s="26">
        <v>2</v>
      </c>
      <c r="D17" s="26">
        <v>0</v>
      </c>
      <c r="E17" s="21">
        <f t="shared" si="0"/>
        <v>0</v>
      </c>
      <c r="F17" s="26">
        <v>0</v>
      </c>
      <c r="G17" s="163"/>
      <c r="H17" s="155">
        <v>1</v>
      </c>
    </row>
    <row r="18" spans="1:8" ht="38.25" customHeight="1" x14ac:dyDescent="0.25">
      <c r="A18" s="51" t="s">
        <v>29</v>
      </c>
      <c r="B18" s="9"/>
      <c r="C18" s="9"/>
      <c r="D18" s="9"/>
      <c r="E18" s="21" t="e">
        <f t="shared" si="0"/>
        <v>#DIV/0!</v>
      </c>
      <c r="F18" s="21"/>
      <c r="G18" s="140"/>
      <c r="H18" s="155"/>
    </row>
    <row r="19" spans="1:8" ht="38.25" customHeight="1" x14ac:dyDescent="0.25">
      <c r="A19" s="51" t="s">
        <v>30</v>
      </c>
      <c r="B19" s="9"/>
      <c r="C19" s="9"/>
      <c r="D19" s="9"/>
      <c r="E19" s="21" t="e">
        <f t="shared" si="0"/>
        <v>#DIV/0!</v>
      </c>
      <c r="F19" s="21"/>
      <c r="G19" s="162"/>
      <c r="H19" s="155"/>
    </row>
    <row r="20" spans="1:8" ht="51" customHeight="1" x14ac:dyDescent="0.25">
      <c r="A20" s="51" t="s">
        <v>31</v>
      </c>
      <c r="B20" s="9"/>
      <c r="C20" s="9"/>
      <c r="D20" s="9"/>
      <c r="E20" s="21" t="e">
        <f t="shared" si="0"/>
        <v>#DIV/0!</v>
      </c>
      <c r="F20" s="21"/>
      <c r="G20" s="162"/>
      <c r="H20" s="155"/>
    </row>
    <row r="21" spans="1:8" ht="51" customHeight="1" x14ac:dyDescent="0.25">
      <c r="A21" s="51" t="s">
        <v>32</v>
      </c>
      <c r="B21" s="9"/>
      <c r="C21" s="9"/>
      <c r="D21" s="9"/>
      <c r="E21" s="21" t="e">
        <f t="shared" si="0"/>
        <v>#DIV/0!</v>
      </c>
      <c r="F21" s="21"/>
      <c r="G21" s="162"/>
      <c r="H21" s="155"/>
    </row>
    <row r="22" spans="1:8" ht="51" customHeight="1" x14ac:dyDescent="0.25">
      <c r="A22" s="51" t="s">
        <v>33</v>
      </c>
      <c r="B22" s="9"/>
      <c r="C22" s="9"/>
      <c r="D22" s="9"/>
      <c r="E22" s="21" t="e">
        <f t="shared" si="0"/>
        <v>#DIV/0!</v>
      </c>
      <c r="F22" s="21"/>
      <c r="G22" s="140"/>
      <c r="H22" s="155"/>
    </row>
    <row r="23" spans="1:8" ht="38.25" customHeight="1" x14ac:dyDescent="0.25">
      <c r="A23" s="51" t="s">
        <v>34</v>
      </c>
      <c r="B23" s="9"/>
      <c r="C23" s="9"/>
      <c r="D23" s="9"/>
      <c r="E23" s="21" t="e">
        <f t="shared" si="0"/>
        <v>#DIV/0!</v>
      </c>
      <c r="F23" s="21"/>
      <c r="G23" s="162"/>
      <c r="H23" s="155"/>
    </row>
    <row r="24" spans="1:8" ht="51" customHeight="1" x14ac:dyDescent="0.25">
      <c r="A24" s="51" t="s">
        <v>35</v>
      </c>
      <c r="B24" s="9"/>
      <c r="C24" s="9"/>
      <c r="D24" s="9"/>
      <c r="E24" s="21" t="e">
        <f t="shared" si="0"/>
        <v>#DIV/0!</v>
      </c>
      <c r="F24" s="21"/>
      <c r="G24" s="140"/>
      <c r="H24" s="155"/>
    </row>
    <row r="25" spans="1:8" ht="38.25" customHeight="1" x14ac:dyDescent="0.25">
      <c r="A25" s="51" t="s">
        <v>36</v>
      </c>
      <c r="B25" s="9"/>
      <c r="C25" s="9"/>
      <c r="D25" s="9"/>
      <c r="E25" s="21" t="e">
        <f t="shared" si="0"/>
        <v>#DIV/0!</v>
      </c>
      <c r="F25" s="21"/>
      <c r="G25" s="162"/>
      <c r="H25" s="155"/>
    </row>
    <row r="26" spans="1:8" ht="38.25" customHeight="1" x14ac:dyDescent="0.25">
      <c r="A26" s="51" t="s">
        <v>38</v>
      </c>
      <c r="B26" s="9"/>
      <c r="C26" s="9"/>
      <c r="D26" s="9"/>
      <c r="E26" s="21" t="e">
        <f t="shared" si="0"/>
        <v>#DIV/0!</v>
      </c>
      <c r="F26" s="21"/>
      <c r="G26" s="162"/>
      <c r="H26" s="155"/>
    </row>
    <row r="27" spans="1:8" ht="38.25" customHeight="1" x14ac:dyDescent="0.25">
      <c r="A27" s="51" t="s">
        <v>39</v>
      </c>
      <c r="B27" s="9"/>
      <c r="C27" s="9"/>
      <c r="D27" s="9"/>
      <c r="E27" s="21" t="e">
        <f t="shared" si="0"/>
        <v>#DIV/0!</v>
      </c>
      <c r="F27" s="21"/>
      <c r="G27" s="162"/>
      <c r="H27" s="155"/>
    </row>
    <row r="28" spans="1:8" ht="38.25" customHeight="1" x14ac:dyDescent="0.25">
      <c r="A28" s="51" t="s">
        <v>41</v>
      </c>
      <c r="B28" s="9"/>
      <c r="C28" s="9"/>
      <c r="D28" s="9"/>
      <c r="E28" s="21" t="e">
        <f t="shared" si="0"/>
        <v>#DIV/0!</v>
      </c>
      <c r="F28" s="21"/>
      <c r="G28" s="162"/>
      <c r="H28" s="155"/>
    </row>
    <row r="29" spans="1:8" ht="38.25" customHeight="1" x14ac:dyDescent="0.25">
      <c r="A29" s="51" t="s">
        <v>42</v>
      </c>
      <c r="B29" s="9"/>
      <c r="C29" s="9"/>
      <c r="D29" s="9"/>
      <c r="E29" s="21" t="e">
        <f t="shared" si="0"/>
        <v>#DIV/0!</v>
      </c>
      <c r="F29" s="21"/>
      <c r="G29" s="140"/>
      <c r="H29" s="155"/>
    </row>
    <row r="30" spans="1:8" ht="62.25" customHeight="1" x14ac:dyDescent="0.25">
      <c r="A30" s="51" t="s">
        <v>43</v>
      </c>
      <c r="B30" s="9"/>
      <c r="C30" s="9"/>
      <c r="D30" s="9"/>
      <c r="E30" s="21" t="e">
        <f t="shared" si="0"/>
        <v>#DIV/0!</v>
      </c>
      <c r="F30" s="21"/>
      <c r="G30" s="140"/>
      <c r="H30" s="155"/>
    </row>
    <row r="31" spans="1:8" ht="38.25" customHeight="1" x14ac:dyDescent="0.25">
      <c r="A31" s="51" t="s">
        <v>44</v>
      </c>
      <c r="B31" s="9"/>
      <c r="C31" s="9"/>
      <c r="D31" s="9"/>
      <c r="E31" s="21" t="e">
        <f t="shared" si="0"/>
        <v>#DIV/0!</v>
      </c>
      <c r="F31" s="21"/>
      <c r="G31" s="162"/>
      <c r="H31" s="155"/>
    </row>
    <row r="32" spans="1:8" ht="38.25" customHeight="1" x14ac:dyDescent="0.25">
      <c r="A32" s="51" t="s">
        <v>45</v>
      </c>
      <c r="B32" s="9"/>
      <c r="C32" s="9"/>
      <c r="D32" s="9"/>
      <c r="E32" s="21" t="e">
        <f t="shared" si="0"/>
        <v>#DIV/0!</v>
      </c>
      <c r="F32" s="21"/>
      <c r="G32" s="140"/>
      <c r="H32" s="155"/>
    </row>
    <row r="33" spans="1:9" ht="38.25" customHeight="1" x14ac:dyDescent="0.25">
      <c r="A33" s="51" t="s">
        <v>46</v>
      </c>
      <c r="B33" s="9"/>
      <c r="C33" s="9"/>
      <c r="D33" s="9"/>
      <c r="E33" s="21" t="e">
        <f t="shared" si="0"/>
        <v>#DIV/0!</v>
      </c>
      <c r="F33" s="21"/>
      <c r="G33" s="162"/>
      <c r="H33" s="155"/>
    </row>
    <row r="34" spans="1:9" ht="102" customHeight="1" x14ac:dyDescent="0.25">
      <c r="A34" s="51" t="s">
        <v>47</v>
      </c>
      <c r="B34" s="9"/>
      <c r="C34" s="9"/>
      <c r="D34" s="9"/>
      <c r="E34" s="21" t="e">
        <f t="shared" si="0"/>
        <v>#DIV/0!</v>
      </c>
      <c r="F34" s="21"/>
      <c r="G34" s="162"/>
      <c r="H34" s="155"/>
    </row>
    <row r="35" spans="1:9" ht="38.25" customHeight="1" x14ac:dyDescent="0.25">
      <c r="A35" s="51" t="s">
        <v>48</v>
      </c>
      <c r="B35" s="9"/>
      <c r="C35" s="9"/>
      <c r="D35" s="9"/>
      <c r="E35" s="21" t="e">
        <f t="shared" si="0"/>
        <v>#DIV/0!</v>
      </c>
      <c r="F35" s="21"/>
      <c r="G35" s="162"/>
      <c r="H35" s="155"/>
    </row>
    <row r="36" spans="1:9" ht="51" customHeight="1" x14ac:dyDescent="0.25">
      <c r="A36" s="51" t="s">
        <v>49</v>
      </c>
      <c r="B36" s="9"/>
      <c r="C36" s="9"/>
      <c r="D36" s="9"/>
      <c r="E36" s="21" t="e">
        <f t="shared" si="0"/>
        <v>#DIV/0!</v>
      </c>
      <c r="F36" s="21"/>
      <c r="G36" s="180"/>
      <c r="H36" s="155"/>
    </row>
    <row r="37" spans="1:9" ht="38.25" customHeight="1" x14ac:dyDescent="0.25">
      <c r="A37" s="51" t="s">
        <v>50</v>
      </c>
      <c r="B37" s="9"/>
      <c r="C37" s="9"/>
      <c r="D37" s="9"/>
      <c r="E37" s="21" t="e">
        <f t="shared" si="0"/>
        <v>#DIV/0!</v>
      </c>
      <c r="F37" s="21"/>
      <c r="G37" s="162"/>
      <c r="H37" s="155"/>
    </row>
    <row r="38" spans="1:9" ht="38.25" customHeight="1" x14ac:dyDescent="0.25">
      <c r="A38" s="51" t="s">
        <v>52</v>
      </c>
      <c r="B38" s="18">
        <v>1</v>
      </c>
      <c r="C38" s="18">
        <v>1</v>
      </c>
      <c r="D38" s="18">
        <v>0</v>
      </c>
      <c r="E38" s="21">
        <f t="shared" si="0"/>
        <v>0</v>
      </c>
      <c r="F38" s="22">
        <v>0</v>
      </c>
      <c r="G38" s="162"/>
      <c r="H38" s="182">
        <v>1</v>
      </c>
      <c r="I38" s="154" t="s">
        <v>120</v>
      </c>
    </row>
    <row r="39" spans="1:9" ht="38.25" customHeight="1" x14ac:dyDescent="0.25">
      <c r="A39" s="51" t="s">
        <v>53</v>
      </c>
      <c r="B39" s="9"/>
      <c r="C39" s="9"/>
      <c r="D39" s="9"/>
      <c r="E39" s="21" t="e">
        <f t="shared" si="0"/>
        <v>#DIV/0!</v>
      </c>
      <c r="F39" s="21"/>
      <c r="G39" s="162"/>
      <c r="H39" s="155"/>
    </row>
    <row r="40" spans="1:9" ht="51" customHeight="1" x14ac:dyDescent="0.25">
      <c r="A40" s="51" t="s">
        <v>54</v>
      </c>
      <c r="B40" s="9"/>
      <c r="C40" s="9"/>
      <c r="D40" s="9"/>
      <c r="E40" s="21" t="e">
        <f t="shared" si="0"/>
        <v>#DIV/0!</v>
      </c>
      <c r="F40" s="21"/>
      <c r="G40" s="162"/>
      <c r="H40" s="155"/>
    </row>
    <row r="41" spans="1:9" ht="38.25" customHeight="1" x14ac:dyDescent="0.25">
      <c r="A41" s="51" t="s">
        <v>55</v>
      </c>
      <c r="B41" s="18">
        <v>1</v>
      </c>
      <c r="C41" s="18">
        <v>1</v>
      </c>
      <c r="D41" s="18">
        <v>0</v>
      </c>
      <c r="E41" s="21">
        <f t="shared" si="0"/>
        <v>0</v>
      </c>
      <c r="F41" s="22">
        <v>0</v>
      </c>
      <c r="G41" s="175"/>
      <c r="H41" s="155">
        <v>1</v>
      </c>
    </row>
    <row r="42" spans="1:9" ht="102" customHeight="1" x14ac:dyDescent="0.25">
      <c r="A42" s="51" t="s">
        <v>56</v>
      </c>
      <c r="B42" s="9"/>
      <c r="C42" s="9"/>
      <c r="D42" s="9"/>
      <c r="E42" s="21" t="e">
        <f t="shared" si="0"/>
        <v>#DIV/0!</v>
      </c>
      <c r="F42" s="21"/>
      <c r="G42" s="162"/>
      <c r="H42" s="155"/>
    </row>
    <row r="43" spans="1:9" ht="51" customHeight="1" x14ac:dyDescent="0.25">
      <c r="A43" s="51" t="s">
        <v>57</v>
      </c>
      <c r="B43" s="9"/>
      <c r="C43" s="9"/>
      <c r="D43" s="9"/>
      <c r="E43" s="21" t="e">
        <f t="shared" si="0"/>
        <v>#DIV/0!</v>
      </c>
      <c r="F43" s="21"/>
      <c r="G43" s="162"/>
      <c r="H43" s="155"/>
    </row>
    <row r="44" spans="1:9" ht="38.25" customHeight="1" x14ac:dyDescent="0.25">
      <c r="A44" s="51" t="s">
        <v>58</v>
      </c>
      <c r="B44" s="18">
        <v>1</v>
      </c>
      <c r="C44" s="18">
        <v>1</v>
      </c>
      <c r="D44" s="18">
        <v>0</v>
      </c>
      <c r="E44" s="21">
        <f t="shared" si="0"/>
        <v>0</v>
      </c>
      <c r="F44" s="22">
        <v>0</v>
      </c>
      <c r="G44" s="163"/>
      <c r="H44" s="155">
        <v>1</v>
      </c>
    </row>
    <row r="45" spans="1:9" ht="51" customHeight="1" x14ac:dyDescent="0.25">
      <c r="A45" s="51" t="s">
        <v>59</v>
      </c>
      <c r="B45" s="9"/>
      <c r="C45" s="9"/>
      <c r="D45" s="9"/>
      <c r="E45" s="21" t="e">
        <f t="shared" si="0"/>
        <v>#DIV/0!</v>
      </c>
      <c r="F45" s="21"/>
      <c r="G45" s="162"/>
      <c r="H45" s="155"/>
    </row>
    <row r="46" spans="1:9" ht="51" customHeight="1" x14ac:dyDescent="0.25">
      <c r="A46" s="51" t="s">
        <v>60</v>
      </c>
      <c r="B46" s="9"/>
      <c r="C46" s="9"/>
      <c r="D46" s="9"/>
      <c r="E46" s="21" t="e">
        <f t="shared" si="0"/>
        <v>#DIV/0!</v>
      </c>
      <c r="F46" s="21"/>
      <c r="G46" s="162"/>
      <c r="H46" s="155"/>
    </row>
    <row r="47" spans="1:9" ht="38.25" customHeight="1" x14ac:dyDescent="0.25">
      <c r="A47" s="51" t="s">
        <v>61</v>
      </c>
      <c r="B47" s="9"/>
      <c r="C47" s="9"/>
      <c r="D47" s="9"/>
      <c r="E47" s="21" t="e">
        <f t="shared" si="0"/>
        <v>#DIV/0!</v>
      </c>
      <c r="F47" s="21"/>
      <c r="G47" s="162"/>
      <c r="H47" s="155"/>
    </row>
    <row r="48" spans="1:9" ht="51" customHeight="1" x14ac:dyDescent="0.25">
      <c r="A48" s="51" t="s">
        <v>62</v>
      </c>
      <c r="B48" s="18">
        <v>1</v>
      </c>
      <c r="C48" s="18">
        <v>1</v>
      </c>
      <c r="D48" s="18">
        <v>0</v>
      </c>
      <c r="E48" s="21">
        <f t="shared" si="0"/>
        <v>0</v>
      </c>
      <c r="F48" s="22">
        <v>0</v>
      </c>
      <c r="G48" s="181"/>
      <c r="H48" s="155">
        <v>1</v>
      </c>
    </row>
    <row r="49" spans="1:8" ht="38.25" customHeight="1" x14ac:dyDescent="0.25">
      <c r="A49" s="51" t="s">
        <v>63</v>
      </c>
      <c r="B49" s="9"/>
      <c r="C49" s="9"/>
      <c r="D49" s="9"/>
      <c r="E49" s="21" t="e">
        <f t="shared" si="0"/>
        <v>#DIV/0!</v>
      </c>
      <c r="F49" s="21"/>
      <c r="G49" s="140"/>
      <c r="H49" s="155"/>
    </row>
    <row r="50" spans="1:8" ht="38.25" customHeight="1" x14ac:dyDescent="0.25">
      <c r="A50" s="51" t="s">
        <v>64</v>
      </c>
      <c r="B50" s="18">
        <v>1</v>
      </c>
      <c r="C50" s="18">
        <v>1</v>
      </c>
      <c r="D50" s="18">
        <v>0</v>
      </c>
      <c r="E50" s="21">
        <f t="shared" si="0"/>
        <v>0</v>
      </c>
      <c r="F50" s="22">
        <v>0</v>
      </c>
      <c r="G50" s="140"/>
      <c r="H50" s="155">
        <v>1</v>
      </c>
    </row>
    <row r="51" spans="1:8" ht="38.25" customHeight="1" x14ac:dyDescent="0.25">
      <c r="A51" s="51" t="s">
        <v>65</v>
      </c>
      <c r="B51" s="9"/>
      <c r="C51" s="9"/>
      <c r="D51" s="9"/>
      <c r="E51" s="21" t="e">
        <f t="shared" si="0"/>
        <v>#DIV/0!</v>
      </c>
      <c r="F51" s="21"/>
      <c r="G51" s="162"/>
      <c r="H51" s="155"/>
    </row>
    <row r="52" spans="1:8" ht="51" customHeight="1" x14ac:dyDescent="0.25">
      <c r="A52" s="51" t="s">
        <v>66</v>
      </c>
      <c r="B52" s="18">
        <v>1</v>
      </c>
      <c r="C52" s="18">
        <v>1</v>
      </c>
      <c r="D52" s="18">
        <v>0</v>
      </c>
      <c r="E52" s="21">
        <f t="shared" si="0"/>
        <v>0</v>
      </c>
      <c r="F52" s="22">
        <v>0</v>
      </c>
      <c r="G52" s="162"/>
      <c r="H52" s="155">
        <v>1</v>
      </c>
    </row>
    <row r="53" spans="1:8" ht="38.25" customHeight="1" x14ac:dyDescent="0.25">
      <c r="A53" s="51" t="s">
        <v>67</v>
      </c>
      <c r="B53" s="9"/>
      <c r="C53" s="9"/>
      <c r="D53" s="9"/>
      <c r="E53" s="21" t="e">
        <f t="shared" si="0"/>
        <v>#DIV/0!</v>
      </c>
      <c r="F53" s="21"/>
      <c r="G53" s="162"/>
      <c r="H53" s="155"/>
    </row>
    <row r="54" spans="1:8" ht="51" customHeight="1" x14ac:dyDescent="0.25">
      <c r="A54" s="51" t="s">
        <v>68</v>
      </c>
      <c r="B54" s="9"/>
      <c r="C54" s="9"/>
      <c r="D54" s="9"/>
      <c r="E54" s="21" t="e">
        <f t="shared" si="0"/>
        <v>#DIV/0!</v>
      </c>
      <c r="F54" s="9"/>
      <c r="G54" s="140"/>
      <c r="H54" s="155"/>
    </row>
    <row r="55" spans="1:8" ht="38.25" customHeight="1" x14ac:dyDescent="0.25">
      <c r="A55" s="51" t="s">
        <v>69</v>
      </c>
      <c r="B55" s="9"/>
      <c r="C55" s="9"/>
      <c r="D55" s="9"/>
      <c r="E55" s="21" t="e">
        <f t="shared" si="0"/>
        <v>#DIV/0!</v>
      </c>
      <c r="F55" s="21"/>
      <c r="G55" s="162"/>
      <c r="H55" s="155"/>
    </row>
    <row r="56" spans="1:8" ht="51" customHeight="1" x14ac:dyDescent="0.25">
      <c r="A56" s="51" t="s">
        <v>70</v>
      </c>
      <c r="B56" s="9"/>
      <c r="C56" s="9"/>
      <c r="D56" s="9"/>
      <c r="E56" s="21" t="e">
        <f t="shared" si="0"/>
        <v>#DIV/0!</v>
      </c>
      <c r="F56" s="21"/>
      <c r="G56" s="162"/>
      <c r="H56" s="155"/>
    </row>
    <row r="57" spans="1:8" ht="38.25" customHeight="1" x14ac:dyDescent="0.25">
      <c r="A57" s="51" t="s">
        <v>71</v>
      </c>
      <c r="B57" s="9"/>
      <c r="C57" s="9"/>
      <c r="D57" s="9"/>
      <c r="E57" s="21" t="e">
        <f t="shared" si="0"/>
        <v>#DIV/0!</v>
      </c>
      <c r="F57" s="21"/>
      <c r="G57" s="162"/>
      <c r="H57" s="155"/>
    </row>
    <row r="58" spans="1:8" ht="102" customHeight="1" x14ac:dyDescent="0.25">
      <c r="A58" s="51" t="s">
        <v>72</v>
      </c>
      <c r="B58" s="18">
        <v>1</v>
      </c>
      <c r="C58" s="18">
        <v>1</v>
      </c>
      <c r="D58" s="18">
        <v>0</v>
      </c>
      <c r="E58" s="21">
        <f t="shared" si="0"/>
        <v>0</v>
      </c>
      <c r="F58" s="22">
        <v>0</v>
      </c>
      <c r="G58" s="162"/>
      <c r="H58" s="155">
        <v>1</v>
      </c>
    </row>
    <row r="59" spans="1:8" ht="38.25" customHeight="1" x14ac:dyDescent="0.25">
      <c r="A59" s="51" t="s">
        <v>73</v>
      </c>
      <c r="B59" s="9"/>
      <c r="C59" s="9"/>
      <c r="D59" s="9"/>
      <c r="E59" s="21" t="e">
        <f t="shared" si="0"/>
        <v>#DIV/0!</v>
      </c>
      <c r="F59" s="21"/>
      <c r="G59" s="162"/>
      <c r="H59" s="155"/>
    </row>
    <row r="60" spans="1:8" ht="38.25" customHeight="1" x14ac:dyDescent="0.25">
      <c r="A60" s="51" t="s">
        <v>74</v>
      </c>
      <c r="B60" s="9"/>
      <c r="C60" s="9"/>
      <c r="D60" s="9"/>
      <c r="E60" s="21" t="e">
        <f t="shared" si="0"/>
        <v>#DIV/0!</v>
      </c>
      <c r="F60" s="21"/>
      <c r="G60" s="162"/>
      <c r="H60" s="155"/>
    </row>
    <row r="61" spans="1:8" ht="51" customHeight="1" x14ac:dyDescent="0.25">
      <c r="A61" s="51" t="s">
        <v>75</v>
      </c>
      <c r="B61" s="9"/>
      <c r="C61" s="9"/>
      <c r="D61" s="9"/>
      <c r="E61" s="21" t="e">
        <f t="shared" si="0"/>
        <v>#DIV/0!</v>
      </c>
      <c r="F61" s="21"/>
      <c r="G61" s="162"/>
      <c r="H61" s="155"/>
    </row>
    <row r="62" spans="1:8" ht="19.5" customHeight="1" x14ac:dyDescent="0.25">
      <c r="A62" s="47" t="s">
        <v>87</v>
      </c>
      <c r="B62" s="48">
        <f t="shared" ref="B62:C62" si="1">SUM(B5:B61)</f>
        <v>11</v>
      </c>
      <c r="C62" s="48">
        <f t="shared" si="1"/>
        <v>11</v>
      </c>
      <c r="D62" s="48"/>
      <c r="E62" s="21">
        <f t="shared" si="0"/>
        <v>0</v>
      </c>
      <c r="F62" s="48"/>
      <c r="G62" s="160"/>
      <c r="H62" s="151"/>
    </row>
    <row r="63" spans="1:8" ht="15.75" customHeight="1" x14ac:dyDescent="0.25">
      <c r="B63" s="33"/>
      <c r="C63" s="33"/>
      <c r="D63" s="30"/>
    </row>
    <row r="64" spans="1:8" ht="15.75" customHeight="1" x14ac:dyDescent="0.25">
      <c r="B64" s="30"/>
      <c r="C64" s="30"/>
      <c r="D64" s="3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7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L7" sqref="L7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2.7109375" customWidth="1"/>
    <col min="8" max="9" width="6.7109375" customWidth="1"/>
    <col min="10" max="10" width="10.7109375" customWidth="1"/>
    <col min="11" max="11" width="7.7109375" customWidth="1"/>
    <col min="12" max="12" width="12" customWidth="1"/>
    <col min="13" max="14" width="6.7109375" customWidth="1"/>
    <col min="15" max="15" width="10.7109375" customWidth="1"/>
    <col min="16" max="16" width="7.7109375" customWidth="1"/>
    <col min="17" max="17" width="12.7109375" customWidth="1"/>
    <col min="18" max="19" width="6.7109375" customWidth="1"/>
    <col min="20" max="20" width="10.7109375" customWidth="1"/>
    <col min="21" max="21" width="7.7109375" customWidth="1"/>
    <col min="22" max="23" width="12.7109375" customWidth="1"/>
    <col min="24" max="24" width="8" customWidth="1"/>
  </cols>
  <sheetData>
    <row r="1" spans="1:23" ht="30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94.5" customHeight="1" x14ac:dyDescent="0.25">
      <c r="A3" s="197" t="s">
        <v>1</v>
      </c>
      <c r="B3" s="215" t="s">
        <v>2</v>
      </c>
      <c r="C3" s="216" t="s">
        <v>6</v>
      </c>
      <c r="D3" s="199"/>
      <c r="E3" s="217" t="s">
        <v>4</v>
      </c>
      <c r="F3" s="201"/>
      <c r="G3" s="215" t="s">
        <v>5</v>
      </c>
      <c r="H3" s="216" t="s">
        <v>7</v>
      </c>
      <c r="I3" s="199"/>
      <c r="J3" s="217" t="s">
        <v>4</v>
      </c>
      <c r="K3" s="201"/>
      <c r="L3" s="215" t="s">
        <v>5</v>
      </c>
      <c r="M3" s="216" t="s">
        <v>8</v>
      </c>
      <c r="N3" s="199"/>
      <c r="O3" s="217" t="s">
        <v>4</v>
      </c>
      <c r="P3" s="201"/>
      <c r="Q3" s="217" t="s">
        <v>5</v>
      </c>
      <c r="R3" s="216" t="s">
        <v>126</v>
      </c>
      <c r="S3" s="199"/>
      <c r="T3" s="217" t="s">
        <v>4</v>
      </c>
      <c r="U3" s="201"/>
      <c r="V3" s="215" t="s">
        <v>5</v>
      </c>
      <c r="W3" s="197" t="s">
        <v>9</v>
      </c>
    </row>
    <row r="4" spans="1:23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" t="s">
        <v>10</v>
      </c>
      <c r="S4" s="1" t="s">
        <v>11</v>
      </c>
      <c r="T4" s="1" t="s">
        <v>12</v>
      </c>
      <c r="U4" s="1" t="s">
        <v>13</v>
      </c>
      <c r="V4" s="196"/>
      <c r="W4" s="196"/>
    </row>
    <row r="5" spans="1:23" ht="30" customHeight="1" x14ac:dyDescent="0.25">
      <c r="A5" s="230" t="s">
        <v>134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36" customHeight="1" x14ac:dyDescent="0.25">
      <c r="A6" s="71" t="s">
        <v>15</v>
      </c>
      <c r="B6" s="3" t="s">
        <v>16</v>
      </c>
      <c r="C6" s="3"/>
      <c r="D6" s="3"/>
      <c r="E6" s="3"/>
      <c r="F6" s="3">
        <f t="shared" ref="F6:F11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10"/>
      <c r="R6" s="3"/>
      <c r="S6" s="3"/>
      <c r="T6" s="3"/>
      <c r="U6" s="3">
        <f t="shared" ref="U6:U38" si="3">R6-S6</f>
        <v>0</v>
      </c>
      <c r="V6" s="3"/>
      <c r="W6" s="39"/>
    </row>
    <row r="7" spans="1:23" ht="48" customHeight="1" x14ac:dyDescent="0.25">
      <c r="A7" s="72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10"/>
      <c r="R7" s="3"/>
      <c r="S7" s="3"/>
      <c r="T7" s="3"/>
      <c r="U7" s="3">
        <f t="shared" si="3"/>
        <v>0</v>
      </c>
      <c r="V7" s="3"/>
      <c r="W7" s="39"/>
    </row>
    <row r="8" spans="1:23" ht="36" customHeight="1" x14ac:dyDescent="0.25">
      <c r="A8" s="72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10"/>
      <c r="R8" s="3"/>
      <c r="S8" s="3"/>
      <c r="T8" s="3"/>
      <c r="U8" s="3">
        <f t="shared" si="3"/>
        <v>0</v>
      </c>
      <c r="V8" s="3"/>
      <c r="W8" s="39"/>
    </row>
    <row r="9" spans="1:23" ht="36" customHeight="1" x14ac:dyDescent="0.25">
      <c r="A9" s="72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10"/>
      <c r="R9" s="3"/>
      <c r="S9" s="3"/>
      <c r="T9" s="3"/>
      <c r="U9" s="3">
        <f t="shared" si="3"/>
        <v>0</v>
      </c>
      <c r="V9" s="3"/>
      <c r="W9" s="39"/>
    </row>
    <row r="10" spans="1:23" ht="36" customHeight="1" x14ac:dyDescent="0.25">
      <c r="A10" s="72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>
        <f t="shared" si="2"/>
        <v>0</v>
      </c>
      <c r="Q10" s="10"/>
      <c r="R10" s="3"/>
      <c r="S10" s="3"/>
      <c r="T10" s="3"/>
      <c r="U10" s="3">
        <f t="shared" si="3"/>
        <v>0</v>
      </c>
      <c r="V10" s="3"/>
      <c r="W10" s="39"/>
    </row>
    <row r="11" spans="1:23" ht="36" customHeight="1" x14ac:dyDescent="0.25">
      <c r="A11" s="72" t="s">
        <v>21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10"/>
      <c r="R11" s="3"/>
      <c r="S11" s="3"/>
      <c r="T11" s="3"/>
      <c r="U11" s="3">
        <f t="shared" si="3"/>
        <v>0</v>
      </c>
      <c r="V11" s="3"/>
      <c r="W11" s="39"/>
    </row>
    <row r="12" spans="1:23" ht="36" customHeight="1" x14ac:dyDescent="0.25">
      <c r="A12" s="72" t="s">
        <v>22</v>
      </c>
      <c r="B12" s="3" t="s">
        <v>16</v>
      </c>
      <c r="C12" s="4">
        <v>100</v>
      </c>
      <c r="D12" s="4">
        <v>100</v>
      </c>
      <c r="E12" s="4">
        <v>0</v>
      </c>
      <c r="F12" s="4">
        <v>0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5">
        <v>0</v>
      </c>
      <c r="R12" s="4">
        <v>100</v>
      </c>
      <c r="S12" s="4">
        <v>100</v>
      </c>
      <c r="T12" s="4">
        <v>0</v>
      </c>
      <c r="U12" s="3">
        <f t="shared" si="3"/>
        <v>0</v>
      </c>
      <c r="V12" s="4">
        <v>0</v>
      </c>
      <c r="W12" s="39"/>
    </row>
    <row r="13" spans="1:23" ht="48" customHeight="1" x14ac:dyDescent="0.25">
      <c r="A13" s="72" t="s">
        <v>23</v>
      </c>
      <c r="B13" s="3" t="s">
        <v>16</v>
      </c>
      <c r="C13" s="4">
        <v>100</v>
      </c>
      <c r="D13" s="4">
        <v>100</v>
      </c>
      <c r="E13" s="4">
        <v>0</v>
      </c>
      <c r="F13" s="3">
        <f t="shared" ref="F13:F62" si="4">C13-D13</f>
        <v>0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5">
        <v>0</v>
      </c>
      <c r="R13" s="4">
        <v>100</v>
      </c>
      <c r="S13" s="4">
        <v>100</v>
      </c>
      <c r="T13" s="4">
        <v>0</v>
      </c>
      <c r="U13" s="3">
        <f t="shared" si="3"/>
        <v>0</v>
      </c>
      <c r="V13" s="4">
        <v>0</v>
      </c>
      <c r="W13" s="39"/>
    </row>
    <row r="14" spans="1:23" ht="48" customHeight="1" x14ac:dyDescent="0.25">
      <c r="A14" s="72" t="s">
        <v>24</v>
      </c>
      <c r="B14" s="3" t="s">
        <v>16</v>
      </c>
      <c r="C14" s="3"/>
      <c r="D14" s="3"/>
      <c r="E14" s="3"/>
      <c r="F14" s="3">
        <f t="shared" si="4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10"/>
      <c r="R14" s="3"/>
      <c r="S14" s="3"/>
      <c r="T14" s="3"/>
      <c r="U14" s="3">
        <f t="shared" si="3"/>
        <v>0</v>
      </c>
      <c r="V14" s="3"/>
      <c r="W14" s="39"/>
    </row>
    <row r="15" spans="1:23" ht="36" customHeight="1" x14ac:dyDescent="0.25">
      <c r="A15" s="72" t="s">
        <v>25</v>
      </c>
      <c r="B15" s="3" t="s">
        <v>16</v>
      </c>
      <c r="C15" s="3"/>
      <c r="D15" s="3"/>
      <c r="E15" s="3"/>
      <c r="F15" s="3">
        <f t="shared" si="4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10"/>
      <c r="R15" s="3"/>
      <c r="S15" s="3"/>
      <c r="T15" s="3"/>
      <c r="U15" s="3">
        <f t="shared" si="3"/>
        <v>0</v>
      </c>
      <c r="V15" s="3"/>
      <c r="W15" s="39"/>
    </row>
    <row r="16" spans="1:23" ht="48" customHeight="1" x14ac:dyDescent="0.25">
      <c r="A16" s="72" t="s">
        <v>26</v>
      </c>
      <c r="B16" s="3" t="s">
        <v>16</v>
      </c>
      <c r="C16" s="3"/>
      <c r="D16" s="3"/>
      <c r="E16" s="3"/>
      <c r="F16" s="3">
        <f t="shared" si="4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10"/>
      <c r="R16" s="3"/>
      <c r="S16" s="3"/>
      <c r="T16" s="3"/>
      <c r="U16" s="3">
        <f t="shared" si="3"/>
        <v>0</v>
      </c>
      <c r="V16" s="3"/>
      <c r="W16" s="39"/>
    </row>
    <row r="17" spans="1:24" ht="96" customHeight="1" x14ac:dyDescent="0.25">
      <c r="A17" s="72" t="s">
        <v>27</v>
      </c>
      <c r="B17" s="3" t="s">
        <v>16</v>
      </c>
      <c r="C17" s="3"/>
      <c r="D17" s="3"/>
      <c r="E17" s="3"/>
      <c r="F17" s="3">
        <f t="shared" si="4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10"/>
      <c r="R17" s="3"/>
      <c r="S17" s="3"/>
      <c r="T17" s="3"/>
      <c r="U17" s="3">
        <f t="shared" si="3"/>
        <v>0</v>
      </c>
      <c r="V17" s="3"/>
      <c r="W17" s="39"/>
      <c r="X17" s="12" t="s">
        <v>128</v>
      </c>
    </row>
    <row r="18" spans="1:24" ht="48" customHeight="1" x14ac:dyDescent="0.25">
      <c r="A18" s="72" t="s">
        <v>28</v>
      </c>
      <c r="B18" s="3" t="s">
        <v>16</v>
      </c>
      <c r="C18" s="4">
        <v>100</v>
      </c>
      <c r="D18" s="4">
        <v>100</v>
      </c>
      <c r="E18" s="4">
        <v>0</v>
      </c>
      <c r="F18" s="3">
        <f t="shared" si="4"/>
        <v>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5">
        <v>0</v>
      </c>
      <c r="R18" s="4">
        <v>100</v>
      </c>
      <c r="S18" s="4">
        <v>100</v>
      </c>
      <c r="T18" s="4">
        <v>0</v>
      </c>
      <c r="U18" s="3">
        <f t="shared" si="3"/>
        <v>0</v>
      </c>
      <c r="V18" s="4">
        <v>0</v>
      </c>
      <c r="W18" s="42"/>
    </row>
    <row r="19" spans="1:24" ht="36" customHeight="1" x14ac:dyDescent="0.25">
      <c r="A19" s="72" t="s">
        <v>29</v>
      </c>
      <c r="B19" s="3" t="s">
        <v>16</v>
      </c>
      <c r="C19" s="3"/>
      <c r="D19" s="3"/>
      <c r="E19" s="3"/>
      <c r="F19" s="3">
        <f t="shared" si="4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10"/>
      <c r="R19" s="3"/>
      <c r="S19" s="3"/>
      <c r="T19" s="3"/>
      <c r="U19" s="3">
        <f t="shared" si="3"/>
        <v>0</v>
      </c>
      <c r="V19" s="3"/>
      <c r="W19" s="39"/>
    </row>
    <row r="20" spans="1:24" ht="36" customHeight="1" x14ac:dyDescent="0.25">
      <c r="A20" s="72" t="s">
        <v>30</v>
      </c>
      <c r="B20" s="3" t="s">
        <v>16</v>
      </c>
      <c r="C20" s="3"/>
      <c r="D20" s="3"/>
      <c r="E20" s="3"/>
      <c r="F20" s="3">
        <f t="shared" si="4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10"/>
      <c r="R20" s="3"/>
      <c r="S20" s="3"/>
      <c r="T20" s="3"/>
      <c r="U20" s="3">
        <f t="shared" si="3"/>
        <v>0</v>
      </c>
      <c r="V20" s="3"/>
      <c r="W20" s="39"/>
    </row>
    <row r="21" spans="1:24" ht="48" customHeight="1" x14ac:dyDescent="0.25">
      <c r="A21" s="72" t="s">
        <v>31</v>
      </c>
      <c r="B21" s="3" t="s">
        <v>16</v>
      </c>
      <c r="C21" s="3"/>
      <c r="D21" s="3"/>
      <c r="E21" s="3"/>
      <c r="F21" s="3">
        <f t="shared" si="4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10"/>
      <c r="R21" s="3"/>
      <c r="S21" s="3"/>
      <c r="T21" s="3"/>
      <c r="U21" s="3">
        <f t="shared" si="3"/>
        <v>0</v>
      </c>
      <c r="V21" s="3"/>
      <c r="W21" s="39"/>
    </row>
    <row r="22" spans="1:24" ht="48" customHeight="1" x14ac:dyDescent="0.25">
      <c r="A22" s="72" t="s">
        <v>32</v>
      </c>
      <c r="B22" s="3" t="s">
        <v>16</v>
      </c>
      <c r="C22" s="3"/>
      <c r="D22" s="3"/>
      <c r="E22" s="3"/>
      <c r="F22" s="3">
        <f t="shared" si="4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10"/>
      <c r="R22" s="3"/>
      <c r="S22" s="3"/>
      <c r="T22" s="3"/>
      <c r="U22" s="3">
        <f t="shared" si="3"/>
        <v>0</v>
      </c>
      <c r="V22" s="3"/>
      <c r="W22" s="39"/>
    </row>
    <row r="23" spans="1:24" ht="48" customHeight="1" x14ac:dyDescent="0.25">
      <c r="A23" s="72" t="s">
        <v>33</v>
      </c>
      <c r="B23" s="3" t="s">
        <v>16</v>
      </c>
      <c r="C23" s="3"/>
      <c r="D23" s="3"/>
      <c r="E23" s="3"/>
      <c r="F23" s="3">
        <f t="shared" si="4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10"/>
      <c r="R23" s="3"/>
      <c r="S23" s="3"/>
      <c r="T23" s="3"/>
      <c r="U23" s="3">
        <f t="shared" si="3"/>
        <v>0</v>
      </c>
      <c r="V23" s="3"/>
      <c r="W23" s="39"/>
    </row>
    <row r="24" spans="1:24" ht="36" customHeight="1" x14ac:dyDescent="0.25">
      <c r="A24" s="72" t="s">
        <v>34</v>
      </c>
      <c r="B24" s="3" t="s">
        <v>16</v>
      </c>
      <c r="C24" s="3"/>
      <c r="D24" s="3"/>
      <c r="E24" s="3"/>
      <c r="F24" s="3">
        <f t="shared" si="4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10"/>
      <c r="R24" s="3"/>
      <c r="S24" s="3"/>
      <c r="T24" s="3"/>
      <c r="U24" s="3">
        <f t="shared" si="3"/>
        <v>0</v>
      </c>
      <c r="V24" s="3"/>
      <c r="W24" s="39"/>
    </row>
    <row r="25" spans="1:24" ht="48" customHeight="1" x14ac:dyDescent="0.25">
      <c r="A25" s="72" t="s">
        <v>35</v>
      </c>
      <c r="B25" s="3" t="s">
        <v>16</v>
      </c>
      <c r="C25" s="3"/>
      <c r="D25" s="3"/>
      <c r="E25" s="3"/>
      <c r="F25" s="3">
        <f t="shared" si="4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10"/>
      <c r="R25" s="3"/>
      <c r="S25" s="3"/>
      <c r="T25" s="3"/>
      <c r="U25" s="3">
        <f t="shared" si="3"/>
        <v>0</v>
      </c>
      <c r="V25" s="3"/>
      <c r="W25" s="39"/>
    </row>
    <row r="26" spans="1:24" ht="36" customHeight="1" x14ac:dyDescent="0.25">
      <c r="A26" s="72" t="s">
        <v>36</v>
      </c>
      <c r="B26" s="3" t="s">
        <v>16</v>
      </c>
      <c r="C26" s="3"/>
      <c r="D26" s="3"/>
      <c r="E26" s="3"/>
      <c r="F26" s="3">
        <f t="shared" si="4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10"/>
      <c r="R26" s="3"/>
      <c r="S26" s="3"/>
      <c r="T26" s="3"/>
      <c r="U26" s="3">
        <f t="shared" si="3"/>
        <v>0</v>
      </c>
      <c r="V26" s="3"/>
      <c r="W26" s="39"/>
    </row>
    <row r="27" spans="1:24" ht="36" customHeight="1" x14ac:dyDescent="0.25">
      <c r="A27" s="72" t="s">
        <v>38</v>
      </c>
      <c r="B27" s="3" t="s">
        <v>16</v>
      </c>
      <c r="C27" s="3"/>
      <c r="D27" s="3"/>
      <c r="E27" s="3"/>
      <c r="F27" s="3">
        <f t="shared" si="4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10"/>
      <c r="R27" s="3"/>
      <c r="S27" s="3"/>
      <c r="T27" s="3"/>
      <c r="U27" s="3">
        <f t="shared" si="3"/>
        <v>0</v>
      </c>
      <c r="V27" s="3"/>
      <c r="W27" s="39"/>
    </row>
    <row r="28" spans="1:24" ht="36" customHeight="1" x14ac:dyDescent="0.25">
      <c r="A28" s="72" t="s">
        <v>39</v>
      </c>
      <c r="B28" s="3" t="s">
        <v>16</v>
      </c>
      <c r="C28" s="3"/>
      <c r="D28" s="3"/>
      <c r="E28" s="3"/>
      <c r="F28" s="3">
        <f t="shared" si="4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10"/>
      <c r="R28" s="3"/>
      <c r="S28" s="3"/>
      <c r="T28" s="3"/>
      <c r="U28" s="3">
        <f t="shared" si="3"/>
        <v>0</v>
      </c>
      <c r="V28" s="3"/>
      <c r="W28" s="39"/>
    </row>
    <row r="29" spans="1:24" ht="36" customHeight="1" x14ac:dyDescent="0.25">
      <c r="A29" s="72" t="s">
        <v>41</v>
      </c>
      <c r="B29" s="3" t="s">
        <v>16</v>
      </c>
      <c r="C29" s="3"/>
      <c r="D29" s="3"/>
      <c r="E29" s="3"/>
      <c r="F29" s="3">
        <f t="shared" si="4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10"/>
      <c r="R29" s="3"/>
      <c r="S29" s="3"/>
      <c r="T29" s="3"/>
      <c r="U29" s="3">
        <f t="shared" si="3"/>
        <v>0</v>
      </c>
      <c r="V29" s="3"/>
      <c r="W29" s="39"/>
    </row>
    <row r="30" spans="1:24" ht="36" customHeight="1" x14ac:dyDescent="0.25">
      <c r="A30" s="72" t="s">
        <v>42</v>
      </c>
      <c r="B30" s="3" t="s">
        <v>16</v>
      </c>
      <c r="C30" s="3"/>
      <c r="D30" s="3"/>
      <c r="E30" s="3"/>
      <c r="F30" s="3">
        <f t="shared" si="4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10"/>
      <c r="R30" s="3"/>
      <c r="S30" s="3"/>
      <c r="T30" s="3"/>
      <c r="U30" s="3">
        <f t="shared" si="3"/>
        <v>0</v>
      </c>
      <c r="V30" s="3"/>
      <c r="W30" s="42"/>
    </row>
    <row r="31" spans="1:24" ht="36" customHeight="1" x14ac:dyDescent="0.25">
      <c r="A31" s="72" t="s">
        <v>43</v>
      </c>
      <c r="B31" s="3" t="s">
        <v>16</v>
      </c>
      <c r="C31" s="3"/>
      <c r="D31" s="3"/>
      <c r="E31" s="3"/>
      <c r="F31" s="3">
        <f t="shared" si="4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10"/>
      <c r="R31" s="3"/>
      <c r="S31" s="3"/>
      <c r="T31" s="3"/>
      <c r="U31" s="3">
        <f t="shared" si="3"/>
        <v>0</v>
      </c>
      <c r="V31" s="3"/>
      <c r="W31" s="42"/>
    </row>
    <row r="32" spans="1:24" ht="36" customHeight="1" x14ac:dyDescent="0.25">
      <c r="A32" s="72" t="s">
        <v>44</v>
      </c>
      <c r="B32" s="3" t="s">
        <v>16</v>
      </c>
      <c r="C32" s="3"/>
      <c r="D32" s="3"/>
      <c r="E32" s="3"/>
      <c r="F32" s="3">
        <f t="shared" si="4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10"/>
      <c r="R32" s="3"/>
      <c r="S32" s="3"/>
      <c r="T32" s="3"/>
      <c r="U32" s="3">
        <f t="shared" si="3"/>
        <v>0</v>
      </c>
      <c r="V32" s="3"/>
      <c r="W32" s="39"/>
    </row>
    <row r="33" spans="1:23" ht="36" customHeight="1" x14ac:dyDescent="0.25">
      <c r="A33" s="72" t="s">
        <v>45</v>
      </c>
      <c r="B33" s="3" t="s">
        <v>16</v>
      </c>
      <c r="C33" s="3"/>
      <c r="D33" s="3"/>
      <c r="E33" s="3"/>
      <c r="F33" s="3">
        <f t="shared" si="4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10"/>
      <c r="R33" s="3"/>
      <c r="S33" s="3"/>
      <c r="T33" s="3"/>
      <c r="U33" s="3">
        <f t="shared" si="3"/>
        <v>0</v>
      </c>
      <c r="V33" s="3"/>
      <c r="W33" s="39"/>
    </row>
    <row r="34" spans="1:23" ht="36" customHeight="1" x14ac:dyDescent="0.25">
      <c r="A34" s="72" t="s">
        <v>46</v>
      </c>
      <c r="B34" s="3" t="s">
        <v>16</v>
      </c>
      <c r="C34" s="3"/>
      <c r="D34" s="3"/>
      <c r="E34" s="3"/>
      <c r="F34" s="3">
        <f t="shared" si="4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10"/>
      <c r="R34" s="3"/>
      <c r="S34" s="3"/>
      <c r="T34" s="3"/>
      <c r="U34" s="3">
        <f t="shared" si="3"/>
        <v>0</v>
      </c>
      <c r="V34" s="3"/>
      <c r="W34" s="39"/>
    </row>
    <row r="35" spans="1:23" ht="96" customHeight="1" x14ac:dyDescent="0.25">
      <c r="A35" s="72" t="s">
        <v>47</v>
      </c>
      <c r="B35" s="3" t="s">
        <v>16</v>
      </c>
      <c r="C35" s="3"/>
      <c r="D35" s="3"/>
      <c r="E35" s="3"/>
      <c r="F35" s="3">
        <f t="shared" si="4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10"/>
      <c r="R35" s="3"/>
      <c r="S35" s="3"/>
      <c r="T35" s="3"/>
      <c r="U35" s="3">
        <f t="shared" si="3"/>
        <v>0</v>
      </c>
      <c r="V35" s="64"/>
      <c r="W35" s="39"/>
    </row>
    <row r="36" spans="1:23" ht="36" customHeight="1" x14ac:dyDescent="0.25">
      <c r="A36" s="72" t="s">
        <v>48</v>
      </c>
      <c r="B36" s="3" t="s">
        <v>16</v>
      </c>
      <c r="C36" s="3"/>
      <c r="D36" s="3"/>
      <c r="E36" s="3"/>
      <c r="F36" s="3">
        <f t="shared" si="4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10"/>
      <c r="R36" s="3"/>
      <c r="S36" s="3"/>
      <c r="T36" s="3"/>
      <c r="U36" s="3">
        <f t="shared" si="3"/>
        <v>0</v>
      </c>
      <c r="V36" s="3"/>
      <c r="W36" s="39"/>
    </row>
    <row r="37" spans="1:23" ht="48" customHeight="1" x14ac:dyDescent="0.25">
      <c r="A37" s="72" t="s">
        <v>49</v>
      </c>
      <c r="B37" s="3" t="s">
        <v>16</v>
      </c>
      <c r="C37" s="3"/>
      <c r="D37" s="3"/>
      <c r="E37" s="3"/>
      <c r="F37" s="3">
        <f t="shared" si="4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10"/>
      <c r="R37" s="3"/>
      <c r="S37" s="3"/>
      <c r="T37" s="3"/>
      <c r="U37" s="3">
        <f t="shared" si="3"/>
        <v>0</v>
      </c>
      <c r="V37" s="3"/>
      <c r="W37" s="39"/>
    </row>
    <row r="38" spans="1:23" ht="36" customHeight="1" x14ac:dyDescent="0.25">
      <c r="A38" s="72" t="s">
        <v>50</v>
      </c>
      <c r="B38" s="3" t="s">
        <v>16</v>
      </c>
      <c r="C38" s="3"/>
      <c r="D38" s="3"/>
      <c r="E38" s="3"/>
      <c r="F38" s="3">
        <f t="shared" si="4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10"/>
      <c r="R38" s="3"/>
      <c r="S38" s="3"/>
      <c r="T38" s="3"/>
      <c r="U38" s="3">
        <f t="shared" si="3"/>
        <v>0</v>
      </c>
      <c r="V38" s="3"/>
      <c r="W38" s="39"/>
    </row>
    <row r="39" spans="1:23" ht="36" customHeight="1" x14ac:dyDescent="0.25">
      <c r="A39" s="72" t="s">
        <v>52</v>
      </c>
      <c r="B39" s="3" t="s">
        <v>16</v>
      </c>
      <c r="C39" s="4">
        <v>100</v>
      </c>
      <c r="D39" s="4">
        <v>100</v>
      </c>
      <c r="E39" s="4">
        <v>0</v>
      </c>
      <c r="F39" s="3">
        <f t="shared" si="4"/>
        <v>0</v>
      </c>
      <c r="G39" s="4">
        <v>0</v>
      </c>
      <c r="H39" s="4">
        <v>100</v>
      </c>
      <c r="I39" s="4">
        <v>100</v>
      </c>
      <c r="J39" s="4">
        <v>0</v>
      </c>
      <c r="K39" s="3">
        <f t="shared" si="1"/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2"/>
        <v>0</v>
      </c>
      <c r="Q39" s="5">
        <v>0</v>
      </c>
      <c r="R39" s="4">
        <v>100</v>
      </c>
      <c r="S39" s="4">
        <v>100</v>
      </c>
      <c r="T39" s="4">
        <v>0</v>
      </c>
      <c r="U39" s="3">
        <v>0</v>
      </c>
      <c r="V39" s="4">
        <v>0</v>
      </c>
      <c r="W39" s="39"/>
    </row>
    <row r="40" spans="1:23" ht="36" customHeight="1" x14ac:dyDescent="0.25">
      <c r="A40" s="72" t="s">
        <v>53</v>
      </c>
      <c r="B40" s="3" t="s">
        <v>16</v>
      </c>
      <c r="C40" s="3"/>
      <c r="D40" s="3"/>
      <c r="E40" s="3"/>
      <c r="F40" s="3">
        <f t="shared" si="4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10"/>
      <c r="R40" s="3"/>
      <c r="S40" s="3"/>
      <c r="T40" s="3"/>
      <c r="U40" s="3">
        <f t="shared" ref="U40:U62" si="5">R40-S40</f>
        <v>0</v>
      </c>
      <c r="V40" s="3"/>
      <c r="W40" s="39"/>
    </row>
    <row r="41" spans="1:23" ht="48" customHeight="1" x14ac:dyDescent="0.25">
      <c r="A41" s="72" t="s">
        <v>54</v>
      </c>
      <c r="B41" s="3" t="s">
        <v>16</v>
      </c>
      <c r="C41" s="3"/>
      <c r="D41" s="3"/>
      <c r="E41" s="3"/>
      <c r="F41" s="3">
        <f t="shared" si="4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10"/>
      <c r="R41" s="3"/>
      <c r="S41" s="3"/>
      <c r="T41" s="3"/>
      <c r="U41" s="3">
        <f t="shared" si="5"/>
        <v>0</v>
      </c>
      <c r="V41" s="3"/>
      <c r="W41" s="39"/>
    </row>
    <row r="42" spans="1:23" ht="36" customHeight="1" x14ac:dyDescent="0.25">
      <c r="A42" s="72" t="s">
        <v>55</v>
      </c>
      <c r="B42" s="3" t="s">
        <v>16</v>
      </c>
      <c r="C42" s="4">
        <v>100</v>
      </c>
      <c r="D42" s="4">
        <v>100</v>
      </c>
      <c r="E42" s="4">
        <v>0</v>
      </c>
      <c r="F42" s="3">
        <f t="shared" si="4"/>
        <v>0</v>
      </c>
      <c r="G42" s="4">
        <v>0</v>
      </c>
      <c r="H42" s="4">
        <v>100</v>
      </c>
      <c r="I42" s="4">
        <v>100</v>
      </c>
      <c r="J42" s="4">
        <v>0</v>
      </c>
      <c r="K42" s="3">
        <f t="shared" si="1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2"/>
        <v>0</v>
      </c>
      <c r="Q42" s="5">
        <v>0</v>
      </c>
      <c r="R42" s="4">
        <v>100</v>
      </c>
      <c r="S42" s="4">
        <v>100</v>
      </c>
      <c r="T42" s="4">
        <v>0</v>
      </c>
      <c r="U42" s="3">
        <f t="shared" si="5"/>
        <v>0</v>
      </c>
      <c r="V42" s="4">
        <v>0</v>
      </c>
      <c r="W42" s="42"/>
    </row>
    <row r="43" spans="1:23" ht="96" customHeight="1" x14ac:dyDescent="0.25">
      <c r="A43" s="72" t="s">
        <v>56</v>
      </c>
      <c r="B43" s="3" t="s">
        <v>16</v>
      </c>
      <c r="C43" s="3"/>
      <c r="D43" s="3"/>
      <c r="E43" s="3"/>
      <c r="F43" s="3">
        <f t="shared" si="4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10"/>
      <c r="R43" s="3"/>
      <c r="S43" s="3"/>
      <c r="T43" s="3"/>
      <c r="U43" s="3">
        <f t="shared" si="5"/>
        <v>0</v>
      </c>
      <c r="V43" s="3"/>
      <c r="W43" s="39"/>
    </row>
    <row r="44" spans="1:23" ht="48" customHeight="1" x14ac:dyDescent="0.25">
      <c r="A44" s="72" t="s">
        <v>57</v>
      </c>
      <c r="B44" s="3" t="s">
        <v>16</v>
      </c>
      <c r="C44" s="3"/>
      <c r="D44" s="3"/>
      <c r="E44" s="3"/>
      <c r="F44" s="3">
        <f t="shared" si="4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10"/>
      <c r="R44" s="3"/>
      <c r="S44" s="3"/>
      <c r="T44" s="3"/>
      <c r="U44" s="3">
        <f t="shared" si="5"/>
        <v>0</v>
      </c>
      <c r="V44" s="3"/>
      <c r="W44" s="39"/>
    </row>
    <row r="45" spans="1:23" ht="36" customHeight="1" x14ac:dyDescent="0.25">
      <c r="A45" s="72" t="s">
        <v>58</v>
      </c>
      <c r="B45" s="3" t="s">
        <v>16</v>
      </c>
      <c r="C45" s="4">
        <v>100</v>
      </c>
      <c r="D45" s="4">
        <v>100</v>
      </c>
      <c r="E45" s="4">
        <v>0</v>
      </c>
      <c r="F45" s="3">
        <f t="shared" si="4"/>
        <v>0</v>
      </c>
      <c r="G45" s="4">
        <v>0</v>
      </c>
      <c r="H45" s="4">
        <v>100</v>
      </c>
      <c r="I45" s="4">
        <v>100</v>
      </c>
      <c r="J45" s="4">
        <v>0</v>
      </c>
      <c r="K45" s="3">
        <f t="shared" si="1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2"/>
        <v>0</v>
      </c>
      <c r="Q45" s="5">
        <v>0</v>
      </c>
      <c r="R45" s="4">
        <v>100</v>
      </c>
      <c r="S45" s="4">
        <v>100</v>
      </c>
      <c r="T45" s="4">
        <v>0</v>
      </c>
      <c r="U45" s="3">
        <f t="shared" si="5"/>
        <v>0</v>
      </c>
      <c r="V45" s="4">
        <v>0</v>
      </c>
      <c r="W45" s="39"/>
    </row>
    <row r="46" spans="1:23" ht="48" customHeight="1" x14ac:dyDescent="0.25">
      <c r="A46" s="72" t="s">
        <v>59</v>
      </c>
      <c r="B46" s="3" t="s">
        <v>16</v>
      </c>
      <c r="C46" s="3"/>
      <c r="D46" s="3"/>
      <c r="E46" s="3"/>
      <c r="F46" s="3">
        <f t="shared" si="4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10"/>
      <c r="R46" s="3"/>
      <c r="S46" s="3"/>
      <c r="T46" s="3"/>
      <c r="U46" s="3">
        <f t="shared" si="5"/>
        <v>0</v>
      </c>
      <c r="V46" s="3"/>
      <c r="W46" s="39"/>
    </row>
    <row r="47" spans="1:23" ht="48" customHeight="1" x14ac:dyDescent="0.25">
      <c r="A47" s="72" t="s">
        <v>60</v>
      </c>
      <c r="B47" s="3" t="s">
        <v>16</v>
      </c>
      <c r="C47" s="3"/>
      <c r="D47" s="3"/>
      <c r="E47" s="3"/>
      <c r="F47" s="3">
        <f t="shared" si="4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10"/>
      <c r="R47" s="3"/>
      <c r="S47" s="3"/>
      <c r="T47" s="3"/>
      <c r="U47" s="3">
        <f t="shared" si="5"/>
        <v>0</v>
      </c>
      <c r="V47" s="3"/>
      <c r="W47" s="39"/>
    </row>
    <row r="48" spans="1:23" ht="36" customHeight="1" x14ac:dyDescent="0.25">
      <c r="A48" s="72" t="s">
        <v>61</v>
      </c>
      <c r="B48" s="3" t="s">
        <v>16</v>
      </c>
      <c r="C48" s="3"/>
      <c r="D48" s="3"/>
      <c r="E48" s="3"/>
      <c r="F48" s="3">
        <f t="shared" si="4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10"/>
      <c r="R48" s="3"/>
      <c r="S48" s="3"/>
      <c r="T48" s="3"/>
      <c r="U48" s="3">
        <f t="shared" si="5"/>
        <v>0</v>
      </c>
      <c r="V48" s="3"/>
      <c r="W48" s="39"/>
    </row>
    <row r="49" spans="1:23" ht="48" customHeight="1" x14ac:dyDescent="0.25">
      <c r="A49" s="72" t="s">
        <v>62</v>
      </c>
      <c r="B49" s="3" t="s">
        <v>16</v>
      </c>
      <c r="C49" s="4">
        <v>100</v>
      </c>
      <c r="D49" s="4">
        <v>100</v>
      </c>
      <c r="E49" s="4">
        <v>0</v>
      </c>
      <c r="F49" s="3">
        <f t="shared" si="4"/>
        <v>0</v>
      </c>
      <c r="G49" s="4">
        <v>0</v>
      </c>
      <c r="H49" s="4">
        <v>100</v>
      </c>
      <c r="I49" s="4">
        <v>100</v>
      </c>
      <c r="J49" s="4">
        <v>0</v>
      </c>
      <c r="K49" s="3">
        <f t="shared" si="1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2"/>
        <v>0</v>
      </c>
      <c r="Q49" s="5">
        <v>0</v>
      </c>
      <c r="R49" s="4">
        <v>100</v>
      </c>
      <c r="S49" s="4">
        <v>100</v>
      </c>
      <c r="T49" s="4">
        <v>0</v>
      </c>
      <c r="U49" s="3">
        <f t="shared" si="5"/>
        <v>0</v>
      </c>
      <c r="V49" s="4">
        <v>0</v>
      </c>
      <c r="W49" s="39"/>
    </row>
    <row r="50" spans="1:23" ht="36" customHeight="1" x14ac:dyDescent="0.25">
      <c r="A50" s="72" t="s">
        <v>63</v>
      </c>
      <c r="B50" s="3" t="s">
        <v>16</v>
      </c>
      <c r="C50" s="3"/>
      <c r="D50" s="3"/>
      <c r="E50" s="3"/>
      <c r="F50" s="3">
        <f t="shared" si="4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10"/>
      <c r="R50" s="3"/>
      <c r="S50" s="3"/>
      <c r="T50" s="3"/>
      <c r="U50" s="3">
        <f t="shared" si="5"/>
        <v>0</v>
      </c>
      <c r="V50" s="3"/>
      <c r="W50" s="39"/>
    </row>
    <row r="51" spans="1:23" ht="36" customHeight="1" x14ac:dyDescent="0.25">
      <c r="A51" s="72" t="s">
        <v>64</v>
      </c>
      <c r="B51" s="3" t="s">
        <v>16</v>
      </c>
      <c r="C51" s="4">
        <v>100</v>
      </c>
      <c r="D51" s="4">
        <v>100</v>
      </c>
      <c r="E51" s="4">
        <v>0</v>
      </c>
      <c r="F51" s="3">
        <f t="shared" si="4"/>
        <v>0</v>
      </c>
      <c r="G51" s="4">
        <v>0</v>
      </c>
      <c r="H51" s="4">
        <v>100</v>
      </c>
      <c r="I51" s="4">
        <v>100</v>
      </c>
      <c r="J51" s="4">
        <v>0</v>
      </c>
      <c r="K51" s="3">
        <f t="shared" si="1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2"/>
        <v>0</v>
      </c>
      <c r="Q51" s="5">
        <v>0</v>
      </c>
      <c r="R51" s="4">
        <v>100</v>
      </c>
      <c r="S51" s="4">
        <v>100</v>
      </c>
      <c r="T51" s="4">
        <v>0</v>
      </c>
      <c r="U51" s="3">
        <f t="shared" si="5"/>
        <v>0</v>
      </c>
      <c r="V51" s="63">
        <v>0</v>
      </c>
      <c r="W51" s="39"/>
    </row>
    <row r="52" spans="1:23" ht="36" customHeight="1" x14ac:dyDescent="0.25">
      <c r="A52" s="72" t="s">
        <v>65</v>
      </c>
      <c r="B52" s="3" t="s">
        <v>16</v>
      </c>
      <c r="C52" s="3"/>
      <c r="D52" s="3"/>
      <c r="E52" s="3"/>
      <c r="F52" s="3">
        <f t="shared" si="4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10"/>
      <c r="R52" s="3"/>
      <c r="S52" s="3"/>
      <c r="T52" s="3"/>
      <c r="U52" s="3">
        <f t="shared" si="5"/>
        <v>0</v>
      </c>
      <c r="V52" s="3"/>
      <c r="W52" s="39"/>
    </row>
    <row r="53" spans="1:23" ht="48" customHeight="1" x14ac:dyDescent="0.25">
      <c r="A53" s="72" t="s">
        <v>66</v>
      </c>
      <c r="B53" s="3" t="s">
        <v>16</v>
      </c>
      <c r="C53" s="4">
        <v>100</v>
      </c>
      <c r="D53" s="4">
        <v>100</v>
      </c>
      <c r="E53" s="4">
        <v>0</v>
      </c>
      <c r="F53" s="3">
        <f t="shared" si="4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si="1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2"/>
        <v>0</v>
      </c>
      <c r="Q53" s="5">
        <v>0</v>
      </c>
      <c r="R53" s="4">
        <v>100</v>
      </c>
      <c r="S53" s="4">
        <v>100</v>
      </c>
      <c r="T53" s="4">
        <v>0</v>
      </c>
      <c r="U53" s="3">
        <f t="shared" si="5"/>
        <v>0</v>
      </c>
      <c r="V53" s="4">
        <v>0</v>
      </c>
      <c r="W53" s="39"/>
    </row>
    <row r="54" spans="1:23" ht="36" customHeight="1" x14ac:dyDescent="0.25">
      <c r="A54" s="72" t="s">
        <v>67</v>
      </c>
      <c r="B54" s="3" t="s">
        <v>16</v>
      </c>
      <c r="C54" s="3"/>
      <c r="D54" s="3"/>
      <c r="E54" s="3"/>
      <c r="F54" s="3">
        <f t="shared" si="4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10"/>
      <c r="R54" s="3"/>
      <c r="S54" s="3"/>
      <c r="T54" s="3"/>
      <c r="U54" s="3">
        <f t="shared" si="5"/>
        <v>0</v>
      </c>
      <c r="V54" s="3"/>
      <c r="W54" s="39"/>
    </row>
    <row r="55" spans="1:23" ht="48" customHeight="1" x14ac:dyDescent="0.25">
      <c r="A55" s="72" t="s">
        <v>68</v>
      </c>
      <c r="B55" s="3" t="s">
        <v>16</v>
      </c>
      <c r="C55" s="3"/>
      <c r="D55" s="3"/>
      <c r="E55" s="3"/>
      <c r="F55" s="3">
        <f t="shared" si="4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10"/>
      <c r="R55" s="3"/>
      <c r="S55" s="3"/>
      <c r="T55" s="3"/>
      <c r="U55" s="3">
        <f t="shared" si="5"/>
        <v>0</v>
      </c>
      <c r="V55" s="3"/>
      <c r="W55" s="39"/>
    </row>
    <row r="56" spans="1:23" ht="36" customHeight="1" x14ac:dyDescent="0.25">
      <c r="A56" s="72" t="s">
        <v>69</v>
      </c>
      <c r="B56" s="3" t="s">
        <v>16</v>
      </c>
      <c r="C56" s="3"/>
      <c r="D56" s="3"/>
      <c r="E56" s="3"/>
      <c r="F56" s="3">
        <f t="shared" si="4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10"/>
      <c r="R56" s="3"/>
      <c r="S56" s="3"/>
      <c r="T56" s="3"/>
      <c r="U56" s="3">
        <f t="shared" si="5"/>
        <v>0</v>
      </c>
      <c r="V56" s="3"/>
      <c r="W56" s="39"/>
    </row>
    <row r="57" spans="1:23" ht="48" customHeight="1" x14ac:dyDescent="0.25">
      <c r="A57" s="72" t="s">
        <v>70</v>
      </c>
      <c r="B57" s="3" t="s">
        <v>16</v>
      </c>
      <c r="C57" s="3"/>
      <c r="D57" s="3"/>
      <c r="E57" s="3"/>
      <c r="F57" s="3">
        <f t="shared" si="4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10"/>
      <c r="R57" s="3"/>
      <c r="S57" s="3"/>
      <c r="T57" s="3"/>
      <c r="U57" s="3">
        <f t="shared" si="5"/>
        <v>0</v>
      </c>
      <c r="V57" s="3"/>
      <c r="W57" s="39"/>
    </row>
    <row r="58" spans="1:23" ht="36" customHeight="1" x14ac:dyDescent="0.25">
      <c r="A58" s="72" t="s">
        <v>71</v>
      </c>
      <c r="B58" s="3" t="s">
        <v>16</v>
      </c>
      <c r="C58" s="3"/>
      <c r="D58" s="3"/>
      <c r="E58" s="3"/>
      <c r="F58" s="3">
        <f t="shared" si="4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10"/>
      <c r="R58" s="3"/>
      <c r="S58" s="3"/>
      <c r="T58" s="3"/>
      <c r="U58" s="3">
        <f t="shared" si="5"/>
        <v>0</v>
      </c>
      <c r="V58" s="3"/>
      <c r="W58" s="39"/>
    </row>
    <row r="59" spans="1:23" ht="96" customHeight="1" x14ac:dyDescent="0.25">
      <c r="A59" s="72" t="s">
        <v>72</v>
      </c>
      <c r="B59" s="3" t="s">
        <v>16</v>
      </c>
      <c r="C59" s="4">
        <v>100</v>
      </c>
      <c r="D59" s="4">
        <v>100</v>
      </c>
      <c r="E59" s="4">
        <v>0</v>
      </c>
      <c r="F59" s="3">
        <f t="shared" si="4"/>
        <v>0</v>
      </c>
      <c r="G59" s="4">
        <v>0</v>
      </c>
      <c r="H59" s="4">
        <v>100</v>
      </c>
      <c r="I59" s="4">
        <v>100</v>
      </c>
      <c r="J59" s="4">
        <v>0</v>
      </c>
      <c r="K59" s="3">
        <f t="shared" si="1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2"/>
        <v>0</v>
      </c>
      <c r="Q59" s="5">
        <v>0</v>
      </c>
      <c r="R59" s="4">
        <v>100</v>
      </c>
      <c r="S59" s="4">
        <v>100</v>
      </c>
      <c r="T59" s="4">
        <v>0</v>
      </c>
      <c r="U59" s="3">
        <f t="shared" si="5"/>
        <v>0</v>
      </c>
      <c r="V59" s="4">
        <v>0</v>
      </c>
      <c r="W59" s="39"/>
    </row>
    <row r="60" spans="1:23" ht="36" customHeight="1" x14ac:dyDescent="0.25">
      <c r="A60" s="72" t="s">
        <v>73</v>
      </c>
      <c r="B60" s="3" t="s">
        <v>16</v>
      </c>
      <c r="C60" s="3"/>
      <c r="D60" s="3"/>
      <c r="E60" s="3"/>
      <c r="F60" s="3">
        <f t="shared" si="4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10"/>
      <c r="R60" s="3"/>
      <c r="S60" s="3"/>
      <c r="T60" s="3"/>
      <c r="U60" s="3">
        <f t="shared" si="5"/>
        <v>0</v>
      </c>
      <c r="V60" s="3"/>
      <c r="W60" s="39"/>
    </row>
    <row r="61" spans="1:23" ht="36" customHeight="1" x14ac:dyDescent="0.25">
      <c r="A61" s="72" t="s">
        <v>74</v>
      </c>
      <c r="B61" s="3" t="s">
        <v>16</v>
      </c>
      <c r="C61" s="3"/>
      <c r="D61" s="3"/>
      <c r="E61" s="3"/>
      <c r="F61" s="3">
        <f t="shared" si="4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2"/>
        <v>0</v>
      </c>
      <c r="Q61" s="10"/>
      <c r="R61" s="3"/>
      <c r="S61" s="3"/>
      <c r="T61" s="3"/>
      <c r="U61" s="3">
        <f t="shared" si="5"/>
        <v>0</v>
      </c>
      <c r="V61" s="3"/>
      <c r="W61" s="39"/>
    </row>
    <row r="62" spans="1:23" ht="48" customHeight="1" x14ac:dyDescent="0.25">
      <c r="A62" s="72" t="s">
        <v>75</v>
      </c>
      <c r="B62" s="3" t="s">
        <v>16</v>
      </c>
      <c r="C62" s="3"/>
      <c r="D62" s="3"/>
      <c r="E62" s="3"/>
      <c r="F62" s="3">
        <f t="shared" si="4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10"/>
      <c r="R62" s="3"/>
      <c r="S62" s="3"/>
      <c r="T62" s="3"/>
      <c r="U62" s="3">
        <f t="shared" si="5"/>
        <v>0</v>
      </c>
      <c r="V62" s="3"/>
      <c r="W62" s="39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90" zoomScaleNormal="90" workbookViewId="0">
      <pane xSplit="3" ySplit="5" topLeftCell="D61" activePane="bottomRight" state="frozen"/>
      <selection pane="topRight" activeCell="D1" sqref="D1"/>
      <selection pane="bottomLeft" activeCell="A6" sqref="A6"/>
      <selection pane="bottomRight" activeCell="C63" sqref="C63"/>
    </sheetView>
  </sheetViews>
  <sheetFormatPr defaultColWidth="14.42578125" defaultRowHeight="15" customHeight="1" x14ac:dyDescent="0.25"/>
  <cols>
    <col min="1" max="1" width="27.7109375" customWidth="1"/>
    <col min="2" max="5" width="15.7109375" customWidth="1"/>
    <col min="6" max="6" width="8" customWidth="1"/>
    <col min="7" max="7" width="15.7109375" customWidth="1"/>
    <col min="8" max="25" width="8" customWidth="1"/>
  </cols>
  <sheetData>
    <row r="1" spans="1:25" ht="45" customHeight="1" x14ac:dyDescent="0.25">
      <c r="A1" s="224" t="s">
        <v>88</v>
      </c>
      <c r="B1" s="225"/>
      <c r="C1" s="225"/>
      <c r="D1" s="22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59.25" customHeight="1" x14ac:dyDescent="0.25">
      <c r="A2" s="210" t="s">
        <v>1</v>
      </c>
      <c r="B2" s="233" t="s">
        <v>135</v>
      </c>
      <c r="C2" s="201"/>
      <c r="D2" s="197" t="s">
        <v>136</v>
      </c>
    </row>
    <row r="3" spans="1:25" x14ac:dyDescent="0.25">
      <c r="A3" s="232"/>
      <c r="B3" s="88" t="s">
        <v>137</v>
      </c>
      <c r="C3" s="88" t="s">
        <v>138</v>
      </c>
      <c r="D3" s="196"/>
    </row>
    <row r="4" spans="1:25" ht="42" customHeight="1" x14ac:dyDescent="0.25">
      <c r="A4" s="234" t="s">
        <v>139</v>
      </c>
      <c r="B4" s="203"/>
      <c r="C4" s="203"/>
      <c r="D4" s="19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38.25" customHeight="1" x14ac:dyDescent="0.25">
      <c r="A5" s="89" t="s">
        <v>15</v>
      </c>
      <c r="B5" s="90">
        <f>'Присмотр и уход до 3 л ГПД (ОП)'!B5+'Присмотр и уход до 3 л ГСД (ОП)'!B5+'Пр. и уход до 3л ИНВ ГПД (ОП)'!B5</f>
        <v>17</v>
      </c>
      <c r="C5" s="90">
        <f>'Присмотр и уход до 3 л ГПД (ОП)'!C5+'Присмотр и уход до 3 л ГСД (ОП)'!C5+'Пр. и уход до 3л ИНВ ГПД (ОП)'!C5</f>
        <v>17</v>
      </c>
      <c r="D5" s="39"/>
    </row>
    <row r="6" spans="1:25" ht="51" customHeight="1" x14ac:dyDescent="0.25">
      <c r="A6" s="51" t="s">
        <v>17</v>
      </c>
      <c r="B6" s="90">
        <f>'Присмотр и уход до 3 л ГПД (ОП)'!B6+'Присмотр и уход до 3 л ГСД (ОП)'!B6+'Пр. и уход до 3л ИНВ ГПД (ОП)'!B6</f>
        <v>54</v>
      </c>
      <c r="C6" s="90">
        <f>'Присмотр и уход до 3 л ГПД (ОП)'!C6+'Присмотр и уход до 3 л ГСД (ОП)'!C6+'Пр. и уход до 3л ИНВ ГПД (ОП)'!C6</f>
        <v>49</v>
      </c>
      <c r="D6" s="39"/>
    </row>
    <row r="7" spans="1:25" ht="38.25" customHeight="1" x14ac:dyDescent="0.25">
      <c r="A7" s="51" t="s">
        <v>18</v>
      </c>
      <c r="B7" s="90">
        <f>'Присмотр и уход до 3 л ГПД (ОП)'!B7+'Присмотр и уход до 3 л ГСД (ОП)'!B7+'Пр. и уход до 3л ИНВ ГПД (ОП)'!B7</f>
        <v>195</v>
      </c>
      <c r="C7" s="90">
        <f>'Присмотр и уход до 3 л ГПД (ОП)'!C7+'Присмотр и уход до 3 л ГСД (ОП)'!C7+'Пр. и уход до 3л ИНВ ГПД (ОП)'!C7</f>
        <v>88</v>
      </c>
      <c r="D7" s="39"/>
    </row>
    <row r="8" spans="1:25" ht="38.25" customHeight="1" x14ac:dyDescent="0.25">
      <c r="A8" s="51" t="s">
        <v>90</v>
      </c>
      <c r="B8" s="90">
        <f>'Присмотр и уход до 3 л ГПД (ОП)'!B8+'Присмотр и уход до 3 л ГСД (ОП)'!B8+'Пр. и уход до 3л ИНВ ГПД (ОП)'!B8</f>
        <v>25</v>
      </c>
      <c r="C8" s="90">
        <f>'Присмотр и уход до 3 л ГПД (ОП)'!C8+'Присмотр и уход до 3 л ГСД (ОП)'!C8+'Пр. и уход до 3л ИНВ ГПД (ОП)'!C8</f>
        <v>19</v>
      </c>
      <c r="D8" s="39"/>
    </row>
    <row r="9" spans="1:25" ht="38.25" customHeight="1" x14ac:dyDescent="0.25">
      <c r="A9" s="51" t="s">
        <v>20</v>
      </c>
      <c r="B9" s="90">
        <f>'Присмотр и уход до 3 л ГПД (ОП)'!B9+'Присмотр и уход до 3 л ГСД (ОП)'!B9+'Пр. и уход до 3л ИНВ ГПД (ОП)'!B9</f>
        <v>35</v>
      </c>
      <c r="C9" s="90">
        <f>'Присмотр и уход до 3 л ГПД (ОП)'!C9+'Присмотр и уход до 3 л ГСД (ОП)'!C9+'Пр. и уход до 3л ИНВ ГПД (ОП)'!C9</f>
        <v>35</v>
      </c>
      <c r="D9" s="39"/>
    </row>
    <row r="10" spans="1:25" ht="38.25" customHeight="1" x14ac:dyDescent="0.25">
      <c r="A10" s="51" t="s">
        <v>91</v>
      </c>
      <c r="B10" s="90">
        <f>'Присмотр и уход до 3 л ГПД (ОП)'!B10+'Присмотр и уход до 3 л ГСД (ОП)'!B10+'Пр. и уход до 3л ИНВ ГПД (ОП)'!B10</f>
        <v>54</v>
      </c>
      <c r="C10" s="90">
        <f>'Присмотр и уход до 3 л ГПД (ОП)'!C10+'Присмотр и уход до 3 л ГСД (ОП)'!C10+'Пр. и уход до 3л ИНВ ГПД (ОП)'!C10</f>
        <v>51</v>
      </c>
      <c r="D10" s="39"/>
    </row>
    <row r="11" spans="1:25" ht="38.25" customHeight="1" x14ac:dyDescent="0.25">
      <c r="A11" s="51" t="s">
        <v>95</v>
      </c>
      <c r="B11" s="90">
        <f>'Присмотр и уход до 3 л ГПД (ОП)'!B11+'Присмотр и уход до 3 л ГСД (ОП)'!B11+'Пр. и уход до 3л ИНВ ГПД (ОП)'!B11</f>
        <v>48</v>
      </c>
      <c r="C11" s="90">
        <f>'Присмотр и уход до 3 л ГПД (ОП)'!C11+'Присмотр и уход до 3 л ГСД (ОП)'!C11+'Пр. и уход до 3л ИНВ ГПД (ОП)'!C11</f>
        <v>48</v>
      </c>
      <c r="D11" s="39"/>
    </row>
    <row r="12" spans="1:25" ht="51" customHeight="1" x14ac:dyDescent="0.25">
      <c r="A12" s="51" t="s">
        <v>23</v>
      </c>
      <c r="B12" s="90">
        <f>'Присмотр и уход до 3 л ГПД (ОП)'!B12+'Присмотр и уход до 3 л ГСД (ОП)'!B12+'Пр. и уход до 3л ИНВ ГПД (ОП)'!B12</f>
        <v>56</v>
      </c>
      <c r="C12" s="90">
        <f>'Присмотр и уход до 3 л ГПД (ОП)'!C12+'Присмотр и уход до 3 л ГСД (ОП)'!C12+'Пр. и уход до 3л ИНВ ГПД (ОП)'!C12</f>
        <v>51</v>
      </c>
      <c r="D12" s="39"/>
    </row>
    <row r="13" spans="1:25" ht="51" customHeight="1" x14ac:dyDescent="0.25">
      <c r="A13" s="51" t="s">
        <v>24</v>
      </c>
      <c r="B13" s="90">
        <f>'Присмотр и уход до 3 л ГПД (ОП)'!B13+'Присмотр и уход до 3 л ГСД (ОП)'!B13+'Пр. и уход до 3л ИНВ ГПД (ОП)'!B13</f>
        <v>72</v>
      </c>
      <c r="C13" s="90">
        <f>'Присмотр и уход до 3 л ГПД (ОП)'!C13+'Присмотр и уход до 3 л ГСД (ОП)'!C13+'Пр. и уход до 3л ИНВ ГПД (ОП)'!C13</f>
        <v>70</v>
      </c>
      <c r="D13" s="39"/>
    </row>
    <row r="14" spans="1:25" ht="38.25" customHeight="1" x14ac:dyDescent="0.25">
      <c r="A14" s="51" t="s">
        <v>25</v>
      </c>
      <c r="B14" s="90">
        <f>'Присмотр и уход до 3 л ГПД (ОП)'!B14+'Присмотр и уход до 3 л ГСД (ОП)'!B14+'Пр. и уход до 3л ИНВ ГПД (ОП)'!B14</f>
        <v>15</v>
      </c>
      <c r="C14" s="90">
        <f>'Присмотр и уход до 3 л ГПД (ОП)'!C14+'Присмотр и уход до 3 л ГСД (ОП)'!C14+'Пр. и уход до 3л ИНВ ГПД (ОП)'!C14</f>
        <v>15</v>
      </c>
      <c r="D14" s="39"/>
    </row>
    <row r="15" spans="1:25" ht="51" customHeight="1" x14ac:dyDescent="0.25">
      <c r="A15" s="51" t="s">
        <v>26</v>
      </c>
      <c r="B15" s="90">
        <f>'Присмотр и уход до 3 л ГПД (ОП)'!B15+'Присмотр и уход до 3 л ГСД (ОП)'!B15+'Пр. и уход до 3л ИНВ ГПД (ОП)'!B15</f>
        <v>61</v>
      </c>
      <c r="C15" s="90">
        <f>'Присмотр и уход до 3 л ГПД (ОП)'!C15+'Присмотр и уход до 3 л ГСД (ОП)'!C15+'Пр. и уход до 3л ИНВ ГПД (ОП)'!C15</f>
        <v>61</v>
      </c>
      <c r="D15" s="39"/>
    </row>
    <row r="16" spans="1:25" ht="102" customHeight="1" x14ac:dyDescent="0.25">
      <c r="A16" s="51" t="s">
        <v>27</v>
      </c>
      <c r="B16" s="90">
        <f>'Присмотр и уход до 3 л ГПД (ОП)'!B16+'Присмотр и уход до 3 л ГСД (ОП)'!B16+'Пр. и уход до 3л ИНВ ГПД (ОП)'!B16</f>
        <v>83</v>
      </c>
      <c r="C16" s="90">
        <f>'Присмотр и уход до 3 л ГПД (ОП)'!C16+'Присмотр и уход до 3 л ГСД (ОП)'!C16+'Пр. и уход до 3л ИНВ ГПД (ОП)'!C16</f>
        <v>79</v>
      </c>
      <c r="D16" s="39"/>
    </row>
    <row r="17" spans="1:5" ht="51" customHeight="1" x14ac:dyDescent="0.25">
      <c r="A17" s="51" t="s">
        <v>28</v>
      </c>
      <c r="B17" s="90">
        <f>'Присмотр и уход до 3 л ГПД (ОП)'!B17+'Присмотр и уход до 3 л ГСД (ОП)'!B17+'Пр. и уход до 3л ИНВ ГПД (ОП)'!B17</f>
        <v>18</v>
      </c>
      <c r="C17" s="90">
        <f>'Присмотр и уход до 3 л ГПД (ОП)'!C17+'Присмотр и уход до 3 л ГСД (ОП)'!C17+'Пр. и уход до 3л ИНВ ГПД (ОП)'!C17</f>
        <v>18</v>
      </c>
      <c r="D17" s="39"/>
      <c r="E17" s="91" t="s">
        <v>140</v>
      </c>
    </row>
    <row r="18" spans="1:5" ht="38.25" customHeight="1" x14ac:dyDescent="0.25">
      <c r="A18" s="51" t="s">
        <v>29</v>
      </c>
      <c r="B18" s="90">
        <f>'Присмотр и уход до 3 л ГПД (ОП)'!B18+'Присмотр и уход до 3 л ГСД (ОП)'!B18+'Пр. и уход до 3л ИНВ ГПД (ОП)'!B18</f>
        <v>17</v>
      </c>
      <c r="C18" s="90">
        <f>'Присмотр и уход до 3 л ГПД (ОП)'!C18+'Присмотр и уход до 3 л ГСД (ОП)'!C18+'Пр. и уход до 3л ИНВ ГПД (ОП)'!C18</f>
        <v>14</v>
      </c>
      <c r="D18" s="39"/>
    </row>
    <row r="19" spans="1:5" ht="38.25" customHeight="1" x14ac:dyDescent="0.25">
      <c r="A19" s="51" t="s">
        <v>30</v>
      </c>
      <c r="B19" s="90">
        <f>'Присмотр и уход до 3 л ГПД (ОП)'!B19+'Присмотр и уход до 3 л ГСД (ОП)'!B19+'Пр. и уход до 3л ИНВ ГПД (ОП)'!B19</f>
        <v>36</v>
      </c>
      <c r="C19" s="90">
        <f>'Присмотр и уход до 3 л ГПД (ОП)'!C19+'Присмотр и уход до 3 л ГСД (ОП)'!C19+'Пр. и уход до 3л ИНВ ГПД (ОП)'!C19</f>
        <v>36</v>
      </c>
      <c r="D19" s="39"/>
    </row>
    <row r="20" spans="1:5" ht="51" customHeight="1" x14ac:dyDescent="0.25">
      <c r="A20" s="51" t="s">
        <v>31</v>
      </c>
      <c r="B20" s="90">
        <f>'Присмотр и уход до 3 л ГПД (ОП)'!B20+'Присмотр и уход до 3 л ГСД (ОП)'!B20+'Пр. и уход до 3л ИНВ ГПД (ОП)'!B20</f>
        <v>48</v>
      </c>
      <c r="C20" s="90">
        <f>'Присмотр и уход до 3 л ГПД (ОП)'!C20+'Присмотр и уход до 3 л ГСД (ОП)'!C20+'Пр. и уход до 3л ИНВ ГПД (ОП)'!C20</f>
        <v>46</v>
      </c>
      <c r="D20" s="39"/>
    </row>
    <row r="21" spans="1:5" ht="51" customHeight="1" x14ac:dyDescent="0.25">
      <c r="A21" s="51" t="s">
        <v>32</v>
      </c>
      <c r="B21" s="90">
        <f>'Присмотр и уход до 3 л ГПД (ОП)'!B21+'Присмотр и уход до 3 л ГСД (ОП)'!B21+'Пр. и уход до 3л ИНВ ГПД (ОП)'!B21</f>
        <v>0</v>
      </c>
      <c r="C21" s="90">
        <f>'Присмотр и уход до 3 л ГПД (ОП)'!C21+'Присмотр и уход до 3 л ГСД (ОП)'!C21+'Пр. и уход до 3л ИНВ ГПД (ОП)'!C21</f>
        <v>0</v>
      </c>
      <c r="D21" s="39"/>
    </row>
    <row r="22" spans="1:5" ht="51" customHeight="1" x14ac:dyDescent="0.25">
      <c r="A22" s="51" t="s">
        <v>33</v>
      </c>
      <c r="B22" s="90">
        <f>'Присмотр и уход до 3 л ГПД (ОП)'!B22+'Присмотр и уход до 3 л ГСД (ОП)'!B22+'Пр. и уход до 3л ИНВ ГПД (ОП)'!B22</f>
        <v>44</v>
      </c>
      <c r="C22" s="90">
        <f>'Присмотр и уход до 3 л ГПД (ОП)'!C22+'Присмотр и уход до 3 л ГСД (ОП)'!C22+'Пр. и уход до 3л ИНВ ГПД (ОП)'!C22</f>
        <v>41</v>
      </c>
      <c r="D22" s="39"/>
    </row>
    <row r="23" spans="1:5" ht="38.25" customHeight="1" x14ac:dyDescent="0.25">
      <c r="A23" s="51" t="s">
        <v>34</v>
      </c>
      <c r="B23" s="90">
        <f>'Присмотр и уход до 3 л ГПД (ОП)'!B23+'Присмотр и уход до 3 л ГСД (ОП)'!B23+'Пр. и уход до 3л ИНВ ГПД (ОП)'!B23</f>
        <v>16</v>
      </c>
      <c r="C23" s="90">
        <f>'Присмотр и уход до 3 л ГПД (ОП)'!C23+'Присмотр и уход до 3 л ГСД (ОП)'!C23+'Пр. и уход до 3л ИНВ ГПД (ОП)'!C23</f>
        <v>16</v>
      </c>
      <c r="D23" s="39"/>
    </row>
    <row r="24" spans="1:5" ht="51" customHeight="1" x14ac:dyDescent="0.25">
      <c r="A24" s="51" t="s">
        <v>35</v>
      </c>
      <c r="B24" s="90">
        <f>'Присмотр и уход до 3 л ГПД (ОП)'!B24+'Присмотр и уход до 3 л ГСД (ОП)'!B24+'Пр. и уход до 3л ИНВ ГПД (ОП)'!B24</f>
        <v>34</v>
      </c>
      <c r="C24" s="90">
        <f>'Присмотр и уход до 3 л ГПД (ОП)'!C24+'Присмотр и уход до 3 л ГСД (ОП)'!C24+'Пр. и уход до 3л ИНВ ГПД (ОП)'!C24</f>
        <v>33</v>
      </c>
      <c r="D24" s="39"/>
    </row>
    <row r="25" spans="1:5" ht="38.25" customHeight="1" x14ac:dyDescent="0.25">
      <c r="A25" s="51" t="s">
        <v>36</v>
      </c>
      <c r="B25" s="90">
        <f>'Присмотр и уход до 3 л ГПД (ОП)'!B25+'Присмотр и уход до 3 л ГСД (ОП)'!B25+'Пр. и уход до 3л ИНВ ГПД (ОП)'!B25</f>
        <v>33</v>
      </c>
      <c r="C25" s="90">
        <f>'Присмотр и уход до 3 л ГПД (ОП)'!C25+'Присмотр и уход до 3 л ГСД (ОП)'!C25+'Пр. и уход до 3л ИНВ ГПД (ОП)'!C25</f>
        <v>33</v>
      </c>
      <c r="D25" s="39"/>
    </row>
    <row r="26" spans="1:5" ht="38.25" customHeight="1" x14ac:dyDescent="0.25">
      <c r="A26" s="51" t="s">
        <v>38</v>
      </c>
      <c r="B26" s="90">
        <f>'Присмотр и уход до 3 л ГПД (ОП)'!B26+'Присмотр и уход до 3 л ГСД (ОП)'!B26+'Пр. и уход до 3л ИНВ ГПД (ОП)'!B26</f>
        <v>34</v>
      </c>
      <c r="C26" s="90">
        <f>'Присмотр и уход до 3 л ГПД (ОП)'!C26+'Присмотр и уход до 3 л ГСД (ОП)'!C26+'Пр. и уход до 3л ИНВ ГПД (ОП)'!C26</f>
        <v>34</v>
      </c>
      <c r="D26" s="39"/>
    </row>
    <row r="27" spans="1:5" ht="38.25" customHeight="1" x14ac:dyDescent="0.25">
      <c r="A27" s="51" t="s">
        <v>39</v>
      </c>
      <c r="B27" s="90">
        <f>'Присмотр и уход до 3 л ГПД (ОП)'!B27+'Присмотр и уход до 3 л ГСД (ОП)'!B27+'Пр. и уход до 3л ИНВ ГПД (ОП)'!B27</f>
        <v>33</v>
      </c>
      <c r="C27" s="90">
        <f>'Присмотр и уход до 3 л ГПД (ОП)'!C27+'Присмотр и уход до 3 л ГСД (ОП)'!C27+'Пр. и уход до 3л ИНВ ГПД (ОП)'!C27</f>
        <v>33</v>
      </c>
      <c r="D27" s="39"/>
    </row>
    <row r="28" spans="1:5" ht="38.25" customHeight="1" x14ac:dyDescent="0.25">
      <c r="A28" s="51" t="s">
        <v>41</v>
      </c>
      <c r="B28" s="90">
        <f>'Присмотр и уход до 3 л ГПД (ОП)'!B28+'Присмотр и уход до 3 л ГСД (ОП)'!B28+'Пр. и уход до 3л ИНВ ГПД (ОП)'!B28</f>
        <v>0</v>
      </c>
      <c r="C28" s="90">
        <f>'Присмотр и уход до 3 л ГПД (ОП)'!C28+'Присмотр и уход до 3 л ГСД (ОП)'!C28+'Пр. и уход до 3л ИНВ ГПД (ОП)'!C28</f>
        <v>0</v>
      </c>
      <c r="D28" s="39"/>
    </row>
    <row r="29" spans="1:5" ht="38.25" customHeight="1" x14ac:dyDescent="0.25">
      <c r="A29" s="51" t="s">
        <v>42</v>
      </c>
      <c r="B29" s="90">
        <f>'Присмотр и уход до 3 л ГПД (ОП)'!B29+'Присмотр и уход до 3 л ГСД (ОП)'!B29+'Пр. и уход до 3л ИНВ ГПД (ОП)'!B29</f>
        <v>18</v>
      </c>
      <c r="C29" s="90">
        <f>'Присмотр и уход до 3 л ГПД (ОП)'!C29+'Присмотр и уход до 3 л ГСД (ОП)'!C29+'Пр. и уход до 3л ИНВ ГПД (ОП)'!C29</f>
        <v>18</v>
      </c>
      <c r="D29" s="39"/>
    </row>
    <row r="30" spans="1:5" ht="38.25" customHeight="1" x14ac:dyDescent="0.25">
      <c r="A30" s="51" t="s">
        <v>43</v>
      </c>
      <c r="B30" s="90">
        <f>'Присмотр и уход до 3 л ГПД (ОП)'!B30+'Присмотр и уход до 3 л ГСД (ОП)'!B30+'Пр. и уход до 3л ИНВ ГПД (ОП)'!B30</f>
        <v>16</v>
      </c>
      <c r="C30" s="90">
        <f>'Присмотр и уход до 3 л ГПД (ОП)'!C30+'Присмотр и уход до 3 л ГСД (ОП)'!C30+'Пр. и уход до 3л ИНВ ГПД (ОП)'!C30</f>
        <v>16</v>
      </c>
      <c r="D30" s="39"/>
    </row>
    <row r="31" spans="1:5" ht="38.25" customHeight="1" x14ac:dyDescent="0.25">
      <c r="A31" s="51" t="s">
        <v>44</v>
      </c>
      <c r="B31" s="90">
        <f>'Присмотр и уход до 3 л ГПД (ОП)'!B31+'Присмотр и уход до 3 л ГСД (ОП)'!B31+'Пр. и уход до 3л ИНВ ГПД (ОП)'!B31</f>
        <v>18</v>
      </c>
      <c r="C31" s="90">
        <f>'Присмотр и уход до 3 л ГПД (ОП)'!C31+'Присмотр и уход до 3 л ГСД (ОП)'!C31+'Пр. и уход до 3л ИНВ ГПД (ОП)'!C31</f>
        <v>17</v>
      </c>
      <c r="D31" s="39"/>
    </row>
    <row r="32" spans="1:5" ht="38.25" customHeight="1" x14ac:dyDescent="0.25">
      <c r="A32" s="51" t="s">
        <v>45</v>
      </c>
      <c r="B32" s="90">
        <f>'Присмотр и уход до 3 л ГПД (ОП)'!B32+'Присмотр и уход до 3 л ГСД (ОП)'!B32+'Пр. и уход до 3л ИНВ ГПД (ОП)'!B32</f>
        <v>14</v>
      </c>
      <c r="C32" s="90">
        <f>'Присмотр и уход до 3 л ГПД (ОП)'!C32+'Присмотр и уход до 3 л ГСД (ОП)'!C32+'Пр. и уход до 3л ИНВ ГПД (ОП)'!C32</f>
        <v>13</v>
      </c>
      <c r="D32" s="39"/>
    </row>
    <row r="33" spans="1:5" ht="38.25" customHeight="1" x14ac:dyDescent="0.25">
      <c r="A33" s="51" t="s">
        <v>46</v>
      </c>
      <c r="B33" s="90">
        <f>'Присмотр и уход до 3 л ГПД (ОП)'!B33+'Присмотр и уход до 3 л ГСД (ОП)'!B33+'Пр. и уход до 3л ИНВ ГПД (ОП)'!B33</f>
        <v>20</v>
      </c>
      <c r="C33" s="90">
        <f>'Присмотр и уход до 3 л ГПД (ОП)'!C33+'Присмотр и уход до 3 л ГСД (ОП)'!C33+'Пр. и уход до 3л ИНВ ГПД (ОП)'!C33</f>
        <v>18</v>
      </c>
      <c r="D33" s="39"/>
    </row>
    <row r="34" spans="1:5" ht="102" customHeight="1" x14ac:dyDescent="0.25">
      <c r="A34" s="51" t="s">
        <v>47</v>
      </c>
      <c r="B34" s="90">
        <f>'Присмотр и уход до 3 л ГПД (ОП)'!B34+'Присмотр и уход до 3 л ГСД (ОП)'!B34+'Пр. и уход до 3л ИНВ ГПД (ОП)'!B34</f>
        <v>51</v>
      </c>
      <c r="C34" s="90">
        <f>'Присмотр и уход до 3 л ГПД (ОП)'!C34+'Присмотр и уход до 3 л ГСД (ОП)'!C34+'Пр. и уход до 3л ИНВ ГПД (ОП)'!C34</f>
        <v>47</v>
      </c>
      <c r="D34" s="39"/>
    </row>
    <row r="35" spans="1:5" ht="38.25" customHeight="1" x14ac:dyDescent="0.25">
      <c r="A35" s="51" t="s">
        <v>48</v>
      </c>
      <c r="B35" s="90">
        <f>'Присмотр и уход до 3 л ГПД (ОП)'!B35+'Присмотр и уход до 3 л ГСД (ОП)'!B35+'Пр. и уход до 3л ИНВ ГПД (ОП)'!B35</f>
        <v>19</v>
      </c>
      <c r="C35" s="90">
        <f>'Присмотр и уход до 3 л ГПД (ОП)'!C35+'Присмотр и уход до 3 л ГСД (ОП)'!C35+'Пр. и уход до 3л ИНВ ГПД (ОП)'!C35</f>
        <v>19</v>
      </c>
      <c r="D35" s="39"/>
    </row>
    <row r="36" spans="1:5" ht="51" customHeight="1" x14ac:dyDescent="0.25">
      <c r="A36" s="51" t="s">
        <v>49</v>
      </c>
      <c r="B36" s="90">
        <f>'Присмотр и уход до 3 л ГПД (ОП)'!B36+'Присмотр и уход до 3 л ГСД (ОП)'!B36+'Пр. и уход до 3л ИНВ ГПД (ОП)'!B36</f>
        <v>19</v>
      </c>
      <c r="C36" s="90">
        <f>'Присмотр и уход до 3 л ГПД (ОП)'!C36+'Присмотр и уход до 3 л ГСД (ОП)'!C36+'Пр. и уход до 3л ИНВ ГПД (ОП)'!C36</f>
        <v>19</v>
      </c>
      <c r="D36" s="39"/>
    </row>
    <row r="37" spans="1:5" ht="38.25" customHeight="1" x14ac:dyDescent="0.25">
      <c r="A37" s="51" t="s">
        <v>50</v>
      </c>
      <c r="B37" s="90">
        <f>'Присмотр и уход до 3 л ГПД (ОП)'!B37+'Присмотр и уход до 3 л ГСД (ОП)'!B37+'Пр. и уход до 3л ИНВ ГПД (ОП)'!B37</f>
        <v>33</v>
      </c>
      <c r="C37" s="90">
        <f>'Присмотр и уход до 3 л ГПД (ОП)'!C37+'Присмотр и уход до 3 л ГСД (ОП)'!C37+'Пр. и уход до 3л ИНВ ГПД (ОП)'!C37</f>
        <v>33</v>
      </c>
      <c r="D37" s="39"/>
    </row>
    <row r="38" spans="1:5" ht="38.25" customHeight="1" x14ac:dyDescent="0.25">
      <c r="A38" s="51" t="s">
        <v>52</v>
      </c>
      <c r="B38" s="90">
        <f>'Присмотр и уход до 3 л ГПД (ОП)'!B38+'Присмотр и уход до 3 л ГСД (ОП)'!B38+'Пр. и уход до 3л ИНВ ГПД (ОП)'!B38</f>
        <v>50</v>
      </c>
      <c r="C38" s="90">
        <f>'Присмотр и уход до 3 л ГПД (ОП)'!C38+'Присмотр и уход до 3 л ГСД (ОП)'!C38+'Пр. и уход до 3л ИНВ ГПД (ОП)'!C38</f>
        <v>50</v>
      </c>
      <c r="D38" s="39"/>
      <c r="E38" s="135" t="s">
        <v>142</v>
      </c>
    </row>
    <row r="39" spans="1:5" ht="38.25" customHeight="1" x14ac:dyDescent="0.25">
      <c r="A39" s="51" t="s">
        <v>53</v>
      </c>
      <c r="B39" s="90">
        <f>'Присмотр и уход до 3 л ГПД (ОП)'!B39+'Присмотр и уход до 3 л ГСД (ОП)'!B39+'Пр. и уход до 3л ИНВ ГПД (ОП)'!B39</f>
        <v>36</v>
      </c>
      <c r="C39" s="90">
        <f>'Присмотр и уход до 3 л ГПД (ОП)'!C39+'Присмотр и уход до 3 л ГСД (ОП)'!C39+'Пр. и уход до 3л ИНВ ГПД (ОП)'!C39</f>
        <v>33</v>
      </c>
      <c r="D39" s="39"/>
    </row>
    <row r="40" spans="1:5" ht="51" customHeight="1" x14ac:dyDescent="0.25">
      <c r="A40" s="51" t="s">
        <v>54</v>
      </c>
      <c r="B40" s="90">
        <f>'Присмотр и уход до 3 л ГПД (ОП)'!B40+'Присмотр и уход до 3 л ГСД (ОП)'!B40+'Пр. и уход до 3л ИНВ ГПД (ОП)'!B40</f>
        <v>34</v>
      </c>
      <c r="C40" s="90">
        <f>'Присмотр и уход до 3 л ГПД (ОП)'!C40+'Присмотр и уход до 3 л ГСД (ОП)'!C40+'Пр. и уход до 3л ИНВ ГПД (ОП)'!C40</f>
        <v>31</v>
      </c>
      <c r="D40" s="39"/>
    </row>
    <row r="41" spans="1:5" ht="38.25" customHeight="1" x14ac:dyDescent="0.25">
      <c r="A41" s="51" t="s">
        <v>55</v>
      </c>
      <c r="B41" s="90">
        <f>'Присмотр и уход до 3 л ГПД (ОП)'!B41+'Присмотр и уход до 3 л ГСД (ОП)'!B41+'Пр. и уход до 3л ИНВ ГПД (ОП)'!B41</f>
        <v>96</v>
      </c>
      <c r="C41" s="90">
        <f>'Присмотр и уход до 3 л ГПД (ОП)'!C41+'Присмотр и уход до 3 л ГСД (ОП)'!C41+'Пр. и уход до 3л ИНВ ГПД (ОП)'!C41</f>
        <v>96</v>
      </c>
      <c r="D41" s="39"/>
    </row>
    <row r="42" spans="1:5" ht="102" customHeight="1" x14ac:dyDescent="0.25">
      <c r="A42" s="51" t="s">
        <v>56</v>
      </c>
      <c r="B42" s="90">
        <f>'Присмотр и уход до 3 л ГПД (ОП)'!B42+'Присмотр и уход до 3 л ГСД (ОП)'!B42+'Пр. и уход до 3л ИНВ ГПД (ОП)'!B42</f>
        <v>37</v>
      </c>
      <c r="C42" s="90">
        <f>'Присмотр и уход до 3 л ГПД (ОП)'!C42+'Присмотр и уход до 3 л ГСД (ОП)'!C42+'Пр. и уход до 3л ИНВ ГПД (ОП)'!C42</f>
        <v>33</v>
      </c>
      <c r="D42" s="39"/>
    </row>
    <row r="43" spans="1:5" ht="51" customHeight="1" x14ac:dyDescent="0.25">
      <c r="A43" s="51" t="s">
        <v>57</v>
      </c>
      <c r="B43" s="90">
        <f>'Присмотр и уход до 3 л ГПД (ОП)'!B43+'Присмотр и уход до 3 л ГСД (ОП)'!B43+'Пр. и уход до 3л ИНВ ГПД (ОП)'!B43</f>
        <v>48</v>
      </c>
      <c r="C43" s="90">
        <f>'Присмотр и уход до 3 л ГПД (ОП)'!C43+'Присмотр и уход до 3 л ГСД (ОП)'!C43+'Пр. и уход до 3л ИНВ ГПД (ОП)'!C43</f>
        <v>48</v>
      </c>
      <c r="D43" s="39"/>
    </row>
    <row r="44" spans="1:5" ht="38.25" customHeight="1" x14ac:dyDescent="0.25">
      <c r="A44" s="51" t="s">
        <v>58</v>
      </c>
      <c r="B44" s="90">
        <f>'Присмотр и уход до 3 л ГПД (ОП)'!B44+'Присмотр и уход до 3 л ГСД (ОП)'!B44+'Пр. и уход до 3л ИНВ ГПД (ОП)'!B44</f>
        <v>60</v>
      </c>
      <c r="C44" s="90">
        <f>'Присмотр и уход до 3 л ГПД (ОП)'!C44+'Присмотр и уход до 3 л ГСД (ОП)'!C44+'Пр. и уход до 3л ИНВ ГПД (ОП)'!C44</f>
        <v>60</v>
      </c>
      <c r="D44" s="39"/>
    </row>
    <row r="45" spans="1:5" ht="51" customHeight="1" x14ac:dyDescent="0.25">
      <c r="A45" s="51" t="s">
        <v>59</v>
      </c>
      <c r="B45" s="90">
        <f>'Присмотр и уход до 3 л ГПД (ОП)'!B45+'Присмотр и уход до 3 л ГСД (ОП)'!B45+'Пр. и уход до 3л ИНВ ГПД (ОП)'!B45</f>
        <v>16</v>
      </c>
      <c r="C45" s="90">
        <f>'Присмотр и уход до 3 л ГПД (ОП)'!C45+'Присмотр и уход до 3 л ГСД (ОП)'!C45+'Пр. и уход до 3л ИНВ ГПД (ОП)'!C45</f>
        <v>16</v>
      </c>
      <c r="D45" s="39"/>
    </row>
    <row r="46" spans="1:5" ht="51" customHeight="1" x14ac:dyDescent="0.25">
      <c r="A46" s="51" t="s">
        <v>60</v>
      </c>
      <c r="B46" s="90">
        <f>'Присмотр и уход до 3 л ГПД (ОП)'!B46+'Присмотр и уход до 3 л ГСД (ОП)'!B46+'Пр. и уход до 3л ИНВ ГПД (ОП)'!B46</f>
        <v>0</v>
      </c>
      <c r="C46" s="90">
        <f>'Присмотр и уход до 3 л ГПД (ОП)'!C46+'Присмотр и уход до 3 л ГСД (ОП)'!C46+'Пр. и уход до 3л ИНВ ГПД (ОП)'!C46</f>
        <v>0</v>
      </c>
      <c r="D46" s="39"/>
    </row>
    <row r="47" spans="1:5" ht="51" customHeight="1" x14ac:dyDescent="0.25">
      <c r="A47" s="51" t="s">
        <v>141</v>
      </c>
      <c r="B47" s="90">
        <f>'Присмотр и уход до 3 л ГПД (ОП)'!B47+'Присмотр и уход до 3 л ГСД (ОП)'!B47+'Пр. и уход до 3л ИНВ ГПД (ОП)'!B47</f>
        <v>40</v>
      </c>
      <c r="C47" s="90">
        <f>'Присмотр и уход до 3 л ГПД (ОП)'!C47+'Присмотр и уход до 3 л ГСД (ОП)'!C47+'Пр. и уход до 3л ИНВ ГПД (ОП)'!C47</f>
        <v>40</v>
      </c>
      <c r="D47" s="39"/>
    </row>
    <row r="48" spans="1:5" ht="51" customHeight="1" x14ac:dyDescent="0.25">
      <c r="A48" s="51" t="s">
        <v>62</v>
      </c>
      <c r="B48" s="90">
        <f>'Присмотр и уход до 3 л ГПД (ОП)'!B48+'Присмотр и уход до 3 л ГСД (ОП)'!B48+'Пр. и уход до 3л ИНВ ГПД (ОП)'!B48</f>
        <v>35</v>
      </c>
      <c r="C48" s="90">
        <f>'Присмотр и уход до 3 л ГПД (ОП)'!C48+'Присмотр и уход до 3 л ГСД (ОП)'!C48+'Пр. и уход до 3л ИНВ ГПД (ОП)'!C48</f>
        <v>35</v>
      </c>
      <c r="D48" s="39"/>
      <c r="E48" s="91" t="s">
        <v>142</v>
      </c>
    </row>
    <row r="49" spans="1:5" ht="38.25" customHeight="1" x14ac:dyDescent="0.25">
      <c r="A49" s="51" t="s">
        <v>63</v>
      </c>
      <c r="B49" s="90">
        <f>'Присмотр и уход до 3 л ГПД (ОП)'!B49+'Присмотр и уход до 3 л ГСД (ОП)'!B49+'Пр. и уход до 3л ИНВ ГПД (ОП)'!B49</f>
        <v>34</v>
      </c>
      <c r="C49" s="90">
        <f>'Присмотр и уход до 3 л ГПД (ОП)'!C49+'Присмотр и уход до 3 л ГСД (ОП)'!C49+'Пр. и уход до 3л ИНВ ГПД (ОП)'!C49</f>
        <v>34</v>
      </c>
      <c r="D49" s="39"/>
    </row>
    <row r="50" spans="1:5" ht="38.25" customHeight="1" x14ac:dyDescent="0.25">
      <c r="A50" s="51" t="s">
        <v>64</v>
      </c>
      <c r="B50" s="90">
        <f>'Присмотр и уход до 3 л ГПД (ОП)'!B50+'Присмотр и уход до 3 л ГСД (ОП)'!B50+'Пр. и уход до 3л ИНВ ГПД (ОП)'!B50</f>
        <v>16</v>
      </c>
      <c r="C50" s="90">
        <f>'Присмотр и уход до 3 л ГПД (ОП)'!C50+'Присмотр и уход до 3 л ГСД (ОП)'!C50+'Пр. и уход до 3л ИНВ ГПД (ОП)'!C50</f>
        <v>15</v>
      </c>
      <c r="D50" s="39"/>
    </row>
    <row r="51" spans="1:5" ht="38.25" customHeight="1" x14ac:dyDescent="0.25">
      <c r="A51" s="51" t="s">
        <v>65</v>
      </c>
      <c r="B51" s="90">
        <f>'Присмотр и уход до 3 л ГПД (ОП)'!B51+'Присмотр и уход до 3 л ГСД (ОП)'!B51+'Пр. и уход до 3л ИНВ ГПД (ОП)'!B51</f>
        <v>87</v>
      </c>
      <c r="C51" s="90">
        <f>'Присмотр и уход до 3 л ГПД (ОП)'!C51+'Присмотр и уход до 3 л ГСД (ОП)'!C51+'Пр. и уход до 3л ИНВ ГПД (ОП)'!C51</f>
        <v>73</v>
      </c>
      <c r="D51" s="39"/>
    </row>
    <row r="52" spans="1:5" ht="51" customHeight="1" x14ac:dyDescent="0.25">
      <c r="A52" s="51" t="s">
        <v>66</v>
      </c>
      <c r="B52" s="90">
        <f>'Присмотр и уход до 3 л ГПД (ОП)'!B52+'Присмотр и уход до 3 л ГСД (ОП)'!B52+'Пр. и уход до 3л ИНВ ГПД (ОП)'!B52</f>
        <v>55</v>
      </c>
      <c r="C52" s="90">
        <f>'Присмотр и уход до 3 л ГПД (ОП)'!C52+'Присмотр и уход до 3 л ГСД (ОП)'!C52+'Пр. и уход до 3л ИНВ ГПД (ОП)'!C52</f>
        <v>55</v>
      </c>
      <c r="D52" s="39"/>
      <c r="E52" s="92" t="s">
        <v>142</v>
      </c>
    </row>
    <row r="53" spans="1:5" ht="38.25" customHeight="1" x14ac:dyDescent="0.25">
      <c r="A53" s="51" t="s">
        <v>67</v>
      </c>
      <c r="B53" s="90">
        <f>'Присмотр и уход до 3 л ГПД (ОП)'!B53+'Присмотр и уход до 3 л ГСД (ОП)'!B53+'Пр. и уход до 3л ИНВ ГПД (ОП)'!B53</f>
        <v>60</v>
      </c>
      <c r="C53" s="90">
        <f>'Присмотр и уход до 3 л ГПД (ОП)'!C53+'Присмотр и уход до 3 л ГСД (ОП)'!C53+'Пр. и уход до 3л ИНВ ГПД (ОП)'!C53</f>
        <v>60</v>
      </c>
      <c r="D53" s="39"/>
    </row>
    <row r="54" spans="1:5" ht="51" customHeight="1" x14ac:dyDescent="0.25">
      <c r="A54" s="51" t="s">
        <v>68</v>
      </c>
      <c r="B54" s="90">
        <f>'Присмотр и уход до 3 л ГПД (ОП)'!B54+'Присмотр и уход до 3 л ГСД (ОП)'!B54+'Пр. и уход до 3л ИНВ ГПД (ОП)'!B54</f>
        <v>60</v>
      </c>
      <c r="C54" s="90">
        <f>'Присмотр и уход до 3 л ГПД (ОП)'!C54+'Присмотр и уход до 3 л ГСД (ОП)'!C54+'Пр. и уход до 3л ИНВ ГПД (ОП)'!C54</f>
        <v>54</v>
      </c>
      <c r="D54" s="39"/>
    </row>
    <row r="55" spans="1:5" ht="38.25" customHeight="1" x14ac:dyDescent="0.25">
      <c r="A55" s="51" t="s">
        <v>69</v>
      </c>
      <c r="B55" s="90">
        <f>'Присмотр и уход до 3 л ГПД (ОП)'!B55+'Присмотр и уход до 3 л ГСД (ОП)'!B55+'Пр. и уход до 3л ИНВ ГПД (ОП)'!B55</f>
        <v>34</v>
      </c>
      <c r="C55" s="90">
        <f>'Присмотр и уход до 3 л ГПД (ОП)'!C55+'Присмотр и уход до 3 л ГСД (ОП)'!C55+'Пр. и уход до 3л ИНВ ГПД (ОП)'!C55</f>
        <v>34</v>
      </c>
      <c r="D55" s="39"/>
    </row>
    <row r="56" spans="1:5" ht="51" customHeight="1" x14ac:dyDescent="0.25">
      <c r="A56" s="51" t="s">
        <v>70</v>
      </c>
      <c r="B56" s="90">
        <f>'Присмотр и уход до 3 л ГПД (ОП)'!B56+'Присмотр и уход до 3 л ГСД (ОП)'!B56+'Пр. и уход до 3л ИНВ ГПД (ОП)'!B56</f>
        <v>15</v>
      </c>
      <c r="C56" s="90">
        <f>'Присмотр и уход до 3 л ГПД (ОП)'!C56+'Присмотр и уход до 3 л ГСД (ОП)'!C56+'Пр. и уход до 3л ИНВ ГПД (ОП)'!C56</f>
        <v>15</v>
      </c>
      <c r="D56" s="39"/>
    </row>
    <row r="57" spans="1:5" ht="51" customHeight="1" x14ac:dyDescent="0.25">
      <c r="A57" s="43" t="s">
        <v>71</v>
      </c>
      <c r="B57" s="90">
        <f>'Присмотр и уход до 3 л ГПД (ОП)'!B57+'Присмотр и уход до 3 л ГСД (ОП)'!B57+'Пр. и уход до 3л ИНВ ГПД (ОП)'!B57</f>
        <v>71</v>
      </c>
      <c r="C57" s="90">
        <f>'Присмотр и уход до 3 л ГПД (ОП)'!C57+'Присмотр и уход до 3 л ГСД (ОП)'!C57+'Пр. и уход до 3л ИНВ ГПД (ОП)'!C57</f>
        <v>70</v>
      </c>
      <c r="D57" s="39"/>
    </row>
    <row r="58" spans="1:5" ht="102" customHeight="1" x14ac:dyDescent="0.25">
      <c r="A58" s="51" t="s">
        <v>72</v>
      </c>
      <c r="B58" s="90">
        <f>'Присмотр и уход до 3 л ГПД (ОП)'!B58+'Присмотр и уход до 3 л ГСД (ОП)'!B58+'Пр. и уход до 3л ИНВ ГПД (ОП)'!B58</f>
        <v>48</v>
      </c>
      <c r="C58" s="90">
        <f>'Присмотр и уход до 3 л ГПД (ОП)'!C58+'Присмотр и уход до 3 л ГСД (ОП)'!C58+'Пр. и уход до 3л ИНВ ГПД (ОП)'!C58</f>
        <v>48</v>
      </c>
      <c r="D58" s="39"/>
      <c r="E58" s="92" t="s">
        <v>142</v>
      </c>
    </row>
    <row r="59" spans="1:5" ht="51" customHeight="1" x14ac:dyDescent="0.25">
      <c r="A59" s="43" t="s">
        <v>121</v>
      </c>
      <c r="B59" s="90">
        <f>'Присмотр и уход до 3 л ГПД (ОП)'!B59+'Присмотр и уход до 3 л ГСД (ОП)'!B59+'Пр. и уход до 3л ИНВ ГПД (ОП)'!B59</f>
        <v>34</v>
      </c>
      <c r="C59" s="90">
        <f>'Присмотр и уход до 3 л ГПД (ОП)'!C59+'Присмотр и уход до 3 л ГСД (ОП)'!C59+'Пр. и уход до 3л ИНВ ГПД (ОП)'!C59</f>
        <v>34</v>
      </c>
      <c r="D59" s="39"/>
    </row>
    <row r="60" spans="1:5" ht="51" customHeight="1" x14ac:dyDescent="0.25">
      <c r="A60" s="43" t="s">
        <v>74</v>
      </c>
      <c r="B60" s="90">
        <f>'Присмотр и уход до 3 л ГПД (ОП)'!B60+'Присмотр и уход до 3 л ГСД (ОП)'!B60+'Пр. и уход до 3л ИНВ ГПД (ОП)'!B60</f>
        <v>15</v>
      </c>
      <c r="C60" s="90">
        <f>'Присмотр и уход до 3 л ГПД (ОП)'!C60+'Присмотр и уход до 3 л ГСД (ОП)'!C60+'Пр. и уход до 3л ИНВ ГПД (ОП)'!C60</f>
        <v>15</v>
      </c>
      <c r="D60" s="39"/>
    </row>
    <row r="61" spans="1:5" ht="51" customHeight="1" x14ac:dyDescent="0.25">
      <c r="A61" s="51" t="s">
        <v>75</v>
      </c>
      <c r="B61" s="90">
        <f>'Присмотр и уход до 3 л ГПД (ОП)'!B61+'Присмотр и уход до 3 л ГСД (ОП)'!B61+'Пр. и уход до 3л ИНВ ГПД (ОП)'!B61</f>
        <v>34</v>
      </c>
      <c r="C61" s="90">
        <f>'Присмотр и уход до 3 л ГПД (ОП)'!C61+'Присмотр и уход до 3 л ГСД (ОП)'!C61+'Пр. и уход до 3л ИНВ ГПД (ОП)'!C61</f>
        <v>34</v>
      </c>
      <c r="D61" s="39"/>
    </row>
    <row r="62" spans="1:5" ht="15.75" customHeight="1" x14ac:dyDescent="0.25">
      <c r="A62" s="93" t="s">
        <v>87</v>
      </c>
      <c r="B62" s="90">
        <f>'Присмотр и уход до 3 л ГПД (ОП)'!B62+'Присмотр и уход до 3 л ГСД (ОП)'!B62+'Пр. и уход до 3л ИНВ ГПД (ОП)'!B62</f>
        <v>2251</v>
      </c>
      <c r="C62" s="90">
        <f>'Присмотр и уход до 3 л ГПД (ОП)'!C62+'Присмотр и уход до 3 л ГСД (ОП)'!C62+'Пр. и уход до 3л ИНВ ГПД (ОП)'!C62</f>
        <v>2070</v>
      </c>
      <c r="D62" s="94">
        <f>C62/B62*100</f>
        <v>91.959129275877387</v>
      </c>
    </row>
    <row r="63" spans="1:5" ht="15.75" customHeight="1" x14ac:dyDescent="0.25">
      <c r="A63" s="95" t="s">
        <v>143</v>
      </c>
      <c r="B63" s="96">
        <f t="shared" ref="B63:C63" si="0">SUM(B5:B61)</f>
        <v>2251</v>
      </c>
      <c r="C63" s="96">
        <f t="shared" si="0"/>
        <v>2070</v>
      </c>
      <c r="D63" s="39"/>
    </row>
    <row r="64" spans="1:5" ht="15.75" customHeight="1" x14ac:dyDescent="0.25">
      <c r="B64" s="30"/>
      <c r="C64" s="53" t="s">
        <v>144</v>
      </c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D1"/>
    <mergeCell ref="A2:A3"/>
    <mergeCell ref="B2:C2"/>
    <mergeCell ref="D2:D3"/>
    <mergeCell ref="A4:D4"/>
  </mergeCells>
  <pageMargins left="0.31496062992125984" right="0.31496062992125984" top="0.35433070866141736" bottom="0.35433070866141736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1" workbookViewId="0">
      <selection activeCell="F43" sqref="F43"/>
    </sheetView>
  </sheetViews>
  <sheetFormatPr defaultColWidth="14.42578125" defaultRowHeight="15" customHeight="1" x14ac:dyDescent="0.25"/>
  <cols>
    <col min="1" max="1" width="80.7109375" customWidth="1"/>
    <col min="2" max="3" width="15.7109375" customWidth="1"/>
    <col min="4" max="4" width="9.140625" hidden="1" customWidth="1"/>
    <col min="5" max="5" width="20.7109375" customWidth="1"/>
    <col min="6" max="26" width="8" customWidth="1"/>
  </cols>
  <sheetData>
    <row r="1" spans="1:26" ht="45" customHeight="1" x14ac:dyDescent="0.25">
      <c r="A1" s="193" t="s">
        <v>145</v>
      </c>
      <c r="B1" s="194"/>
      <c r="C1" s="194"/>
      <c r="D1" s="194"/>
      <c r="E1" s="19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51</v>
      </c>
      <c r="B2" s="233" t="s">
        <v>78</v>
      </c>
      <c r="C2" s="201"/>
      <c r="D2" s="97"/>
      <c r="E2" s="197" t="s">
        <v>136</v>
      </c>
    </row>
    <row r="3" spans="1:26" x14ac:dyDescent="0.25">
      <c r="A3" s="232"/>
      <c r="B3" s="88" t="s">
        <v>137</v>
      </c>
      <c r="C3" s="88" t="s">
        <v>138</v>
      </c>
      <c r="D3" s="92"/>
      <c r="E3" s="196"/>
    </row>
    <row r="4" spans="1:26" ht="42" customHeight="1" x14ac:dyDescent="0.25">
      <c r="A4" s="234" t="s">
        <v>146</v>
      </c>
      <c r="B4" s="203"/>
      <c r="C4" s="203"/>
      <c r="D4" s="203"/>
      <c r="E4" s="19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x14ac:dyDescent="0.25">
      <c r="A5" s="89" t="s">
        <v>15</v>
      </c>
      <c r="B5" s="90">
        <f>SUM('ООП 1-3 ГПД (ОП)'!B5+'ООП 1-3 ГСД (ОП)'!B5)</f>
        <v>17</v>
      </c>
      <c r="C5" s="90">
        <f>SUM('ООП 1-3 ГПД (ОП)'!C5+'ООП 1-3 ГСД (ОП)'!C5)</f>
        <v>17</v>
      </c>
      <c r="D5" s="98"/>
      <c r="E5" s="39"/>
    </row>
    <row r="6" spans="1:26" ht="25.5" x14ac:dyDescent="0.25">
      <c r="A6" s="51" t="s">
        <v>17</v>
      </c>
      <c r="B6" s="90">
        <f>SUM('ООП 1-3 ГПД (ОП)'!B6+'ООП 1-3 ГСД (ОП)'!B6)</f>
        <v>54</v>
      </c>
      <c r="C6" s="90">
        <f>SUM('ООП 1-3 ГПД (ОП)'!C6+'ООП 1-3 ГСД (ОП)'!C6)</f>
        <v>49</v>
      </c>
      <c r="D6" s="67"/>
      <c r="E6" s="39"/>
    </row>
    <row r="7" spans="1:26" x14ac:dyDescent="0.25">
      <c r="A7" s="51" t="s">
        <v>18</v>
      </c>
      <c r="B7" s="90">
        <f>SUM('ООП 1-3 ГПД (ОП)'!B7+'ООП 1-3 ГСД (ОП)'!B7)</f>
        <v>20</v>
      </c>
      <c r="C7" s="90">
        <f>SUM('ООП 1-3 ГПД (ОП)'!C7+'ООП 1-3 ГСД (ОП)'!C7)</f>
        <v>20</v>
      </c>
      <c r="D7" s="67"/>
      <c r="E7" s="39"/>
    </row>
    <row r="8" spans="1:26" x14ac:dyDescent="0.25">
      <c r="A8" s="51" t="s">
        <v>90</v>
      </c>
      <c r="B8" s="90">
        <f>SUM('ООП 1-3 ГПД (ОП)'!B8+'ООП 1-3 ГСД (ОП)'!B8)</f>
        <v>25</v>
      </c>
      <c r="C8" s="90">
        <f>SUM('ООП 1-3 ГПД (ОП)'!C8+'ООП 1-3 ГСД (ОП)'!C8)</f>
        <v>19</v>
      </c>
      <c r="D8" s="67"/>
      <c r="E8" s="39"/>
    </row>
    <row r="9" spans="1:26" x14ac:dyDescent="0.25">
      <c r="A9" s="51" t="s">
        <v>20</v>
      </c>
      <c r="B9" s="90">
        <f>SUM('ООП 1-3 ГПД (ОП)'!B9+'ООП 1-3 ГСД (ОП)'!B9)</f>
        <v>35</v>
      </c>
      <c r="C9" s="90">
        <f>SUM('ООП 1-3 ГПД (ОП)'!C9+'ООП 1-3 ГСД (ОП)'!C9)</f>
        <v>35</v>
      </c>
      <c r="D9" s="67"/>
      <c r="E9" s="39"/>
    </row>
    <row r="10" spans="1:26" x14ac:dyDescent="0.25">
      <c r="A10" s="51" t="s">
        <v>91</v>
      </c>
      <c r="B10" s="90">
        <f>SUM('ООП 1-3 ГПД (ОП)'!B10+'ООП 1-3 ГСД (ОП)'!B10)</f>
        <v>54</v>
      </c>
      <c r="C10" s="90">
        <f>SUM('ООП 1-3 ГПД (ОП)'!C10+'ООП 1-3 ГСД (ОП)'!C10)</f>
        <v>51</v>
      </c>
      <c r="D10" s="67"/>
      <c r="E10" s="39"/>
    </row>
    <row r="11" spans="1:26" x14ac:dyDescent="0.25">
      <c r="A11" s="51" t="s">
        <v>95</v>
      </c>
      <c r="B11" s="90">
        <f>SUM('ООП 1-3 ГПД (ОП)'!B11+'ООП 1-3 ГСД (ОП)'!B11)</f>
        <v>48</v>
      </c>
      <c r="C11" s="90">
        <f>SUM('ООП 1-3 ГПД (ОП)'!C11+'ООП 1-3 ГСД (ОП)'!C11)</f>
        <v>48</v>
      </c>
      <c r="D11" s="67"/>
      <c r="E11" s="39"/>
    </row>
    <row r="12" spans="1:26" ht="25.5" x14ac:dyDescent="0.25">
      <c r="A12" s="51" t="s">
        <v>23</v>
      </c>
      <c r="B12" s="90">
        <f>SUM('ООП 1-3 ГПД (ОП)'!B12+'ООП 1-3 ГСД (ОП)'!B12)</f>
        <v>56</v>
      </c>
      <c r="C12" s="90">
        <f>SUM('ООП 1-3 ГПД (ОП)'!C12+'ООП 1-3 ГСД (ОП)'!C12)</f>
        <v>51</v>
      </c>
      <c r="D12" s="67"/>
      <c r="E12" s="39"/>
    </row>
    <row r="13" spans="1:26" ht="25.5" x14ac:dyDescent="0.25">
      <c r="A13" s="51" t="s">
        <v>24</v>
      </c>
      <c r="B13" s="90">
        <f>SUM('ООП 1-3 ГПД (ОП)'!B13+'ООП 1-3 ГСД (ОП)'!B13)</f>
        <v>72</v>
      </c>
      <c r="C13" s="90">
        <f>SUM('ООП 1-3 ГПД (ОП)'!C13+'ООП 1-3 ГСД (ОП)'!C13)</f>
        <v>70</v>
      </c>
      <c r="D13" s="67"/>
      <c r="E13" s="39"/>
    </row>
    <row r="14" spans="1:26" x14ac:dyDescent="0.25">
      <c r="A14" s="51" t="s">
        <v>25</v>
      </c>
      <c r="B14" s="90">
        <f>SUM('ООП 1-3 ГПД (ОП)'!B14+'ООП 1-3 ГСД (ОП)'!B14)</f>
        <v>15</v>
      </c>
      <c r="C14" s="90">
        <f>SUM('ООП 1-3 ГПД (ОП)'!C14+'ООП 1-3 ГСД (ОП)'!C14)</f>
        <v>15</v>
      </c>
      <c r="D14" s="67"/>
      <c r="E14" s="39"/>
    </row>
    <row r="15" spans="1:26" ht="25.5" x14ac:dyDescent="0.25">
      <c r="A15" s="51" t="s">
        <v>26</v>
      </c>
      <c r="B15" s="90">
        <f>SUM('ООП 1-3 ГПД (ОП)'!B15+'ООП 1-3 ГСД (ОП)'!B15)</f>
        <v>61</v>
      </c>
      <c r="C15" s="90">
        <f>SUM('ООП 1-3 ГПД (ОП)'!C15+'ООП 1-3 ГСД (ОП)'!C15)</f>
        <v>61</v>
      </c>
      <c r="D15" s="67"/>
      <c r="E15" s="39"/>
    </row>
    <row r="16" spans="1:26" ht="38.25" x14ac:dyDescent="0.25">
      <c r="A16" s="51" t="s">
        <v>27</v>
      </c>
      <c r="B16" s="90">
        <f>SUM('ООП 1-3 ГПД (ОП)'!B16+'ООП 1-3 ГСД (ОП)'!B16)</f>
        <v>83</v>
      </c>
      <c r="C16" s="90">
        <f>SUM('ООП 1-3 ГПД (ОП)'!C16+'ООП 1-3 ГСД (ОП)'!C16)</f>
        <v>79</v>
      </c>
      <c r="D16" s="67"/>
      <c r="E16" s="39"/>
    </row>
    <row r="17" spans="1:5" ht="25.5" x14ac:dyDescent="0.25">
      <c r="A17" s="51" t="s">
        <v>28</v>
      </c>
      <c r="B17" s="90">
        <f>SUM('ООП 1-3 ГПД (ОП)'!B17+'ООП 1-3 ГСД (ОП)'!B17)</f>
        <v>16</v>
      </c>
      <c r="C17" s="90">
        <f>SUM('ООП 1-3 ГПД (ОП)'!C17+'ООП 1-3 ГСД (ОП)'!C17)</f>
        <v>16</v>
      </c>
      <c r="D17" s="67"/>
      <c r="E17" s="39"/>
    </row>
    <row r="18" spans="1:5" x14ac:dyDescent="0.25">
      <c r="A18" s="51" t="s">
        <v>29</v>
      </c>
      <c r="B18" s="90">
        <f>SUM('ООП 1-3 ГПД (ОП)'!B18+'ООП 1-3 ГСД (ОП)'!B18)</f>
        <v>17</v>
      </c>
      <c r="C18" s="90">
        <f>SUM('ООП 1-3 ГПД (ОП)'!C18+'ООП 1-3 ГСД (ОП)'!C18)</f>
        <v>14</v>
      </c>
      <c r="D18" s="67"/>
      <c r="E18" s="39"/>
    </row>
    <row r="19" spans="1:5" x14ac:dyDescent="0.25">
      <c r="A19" s="51" t="s">
        <v>30</v>
      </c>
      <c r="B19" s="90">
        <f>SUM('ООП 1-3 ГПД (ОП)'!B19+'ООП 1-3 ГСД (ОП)'!B19)</f>
        <v>36</v>
      </c>
      <c r="C19" s="90">
        <f>SUM('ООП 1-3 ГПД (ОП)'!C19+'ООП 1-3 ГСД (ОП)'!C19)</f>
        <v>36</v>
      </c>
      <c r="D19" s="67"/>
      <c r="E19" s="39"/>
    </row>
    <row r="20" spans="1:5" ht="25.5" x14ac:dyDescent="0.25">
      <c r="A20" s="51" t="s">
        <v>31</v>
      </c>
      <c r="B20" s="90">
        <f>SUM('ООП 1-3 ГПД (ОП)'!B20+'ООП 1-3 ГСД (ОП)'!B20)</f>
        <v>48</v>
      </c>
      <c r="C20" s="90">
        <f>SUM('ООП 1-3 ГПД (ОП)'!C20+'ООП 1-3 ГСД (ОП)'!C20)</f>
        <v>46</v>
      </c>
      <c r="D20" s="67"/>
      <c r="E20" s="39"/>
    </row>
    <row r="21" spans="1:5" ht="15.75" customHeight="1" x14ac:dyDescent="0.25">
      <c r="A21" s="51" t="s">
        <v>32</v>
      </c>
      <c r="B21" s="90">
        <f>SUM('ООП 1-3 ГПД (ОП)'!B21+'ООП 1-3 ГСД (ОП)'!B21)</f>
        <v>0</v>
      </c>
      <c r="C21" s="90">
        <f>SUM('ООП 1-3 ГПД (ОП)'!C21+'ООП 1-3 ГСД (ОП)'!C21)</f>
        <v>0</v>
      </c>
      <c r="D21" s="99" t="e">
        <f>SUM('ООП 3-8 нор ГПД (ОП)'!#REF!+#REF!)</f>
        <v>#REF!</v>
      </c>
      <c r="E21" s="39"/>
    </row>
    <row r="22" spans="1:5" ht="15.75" customHeight="1" x14ac:dyDescent="0.25">
      <c r="A22" s="51" t="s">
        <v>33</v>
      </c>
      <c r="B22" s="90">
        <f>SUM('ООП 1-3 ГПД (ОП)'!B22+'ООП 1-3 ГСД (ОП)'!B22)</f>
        <v>44</v>
      </c>
      <c r="C22" s="90">
        <f>SUM('ООП 1-3 ГПД (ОП)'!C22+'ООП 1-3 ГСД (ОП)'!C22)</f>
        <v>41</v>
      </c>
      <c r="D22" s="67"/>
      <c r="E22" s="39"/>
    </row>
    <row r="23" spans="1:5" ht="15.75" customHeight="1" x14ac:dyDescent="0.25">
      <c r="A23" s="51" t="s">
        <v>34</v>
      </c>
      <c r="B23" s="90">
        <f>SUM('ООП 1-3 ГПД (ОП)'!B23+'ООП 1-3 ГСД (ОП)'!B23)</f>
        <v>16</v>
      </c>
      <c r="C23" s="90">
        <f>SUM('ООП 1-3 ГПД (ОП)'!C23+'ООП 1-3 ГСД (ОП)'!C23)</f>
        <v>16</v>
      </c>
      <c r="D23" s="67"/>
      <c r="E23" s="39"/>
    </row>
    <row r="24" spans="1:5" ht="15.75" customHeight="1" x14ac:dyDescent="0.25">
      <c r="A24" s="51" t="s">
        <v>35</v>
      </c>
      <c r="B24" s="90">
        <f>SUM('ООП 1-3 ГПД (ОП)'!B24+'ООП 1-3 ГСД (ОП)'!B24)</f>
        <v>34</v>
      </c>
      <c r="C24" s="90">
        <f>SUM('ООП 1-3 ГПД (ОП)'!C24+'ООП 1-3 ГСД (ОП)'!C24)</f>
        <v>33</v>
      </c>
      <c r="D24" s="67"/>
      <c r="E24" s="39"/>
    </row>
    <row r="25" spans="1:5" ht="15.75" customHeight="1" x14ac:dyDescent="0.25">
      <c r="A25" s="51" t="s">
        <v>36</v>
      </c>
      <c r="B25" s="90">
        <f>SUM('ООП 1-3 ГПД (ОП)'!B25+'ООП 1-3 ГСД (ОП)'!B25)</f>
        <v>33</v>
      </c>
      <c r="C25" s="90">
        <f>SUM('ООП 1-3 ГПД (ОП)'!C25+'ООП 1-3 ГСД (ОП)'!C25)</f>
        <v>33</v>
      </c>
      <c r="D25" s="67"/>
      <c r="E25" s="39"/>
    </row>
    <row r="26" spans="1:5" ht="15.75" customHeight="1" x14ac:dyDescent="0.25">
      <c r="A26" s="51" t="s">
        <v>38</v>
      </c>
      <c r="B26" s="90">
        <f>SUM('ООП 1-3 ГПД (ОП)'!B26+'ООП 1-3 ГСД (ОП)'!B26)</f>
        <v>34</v>
      </c>
      <c r="C26" s="90">
        <f>SUM('ООП 1-3 ГПД (ОП)'!C26+'ООП 1-3 ГСД (ОП)'!C26)</f>
        <v>34</v>
      </c>
      <c r="D26" s="67"/>
      <c r="E26" s="39"/>
    </row>
    <row r="27" spans="1:5" ht="15.75" customHeight="1" x14ac:dyDescent="0.25">
      <c r="A27" s="51" t="s">
        <v>39</v>
      </c>
      <c r="B27" s="90">
        <f>SUM('ООП 1-3 ГПД (ОП)'!B27+'ООП 1-3 ГСД (ОП)'!B27)</f>
        <v>33</v>
      </c>
      <c r="C27" s="90">
        <f>SUM('ООП 1-3 ГПД (ОП)'!C27+'ООП 1-3 ГСД (ОП)'!C27)</f>
        <v>33</v>
      </c>
      <c r="D27" s="67"/>
      <c r="E27" s="39"/>
    </row>
    <row r="28" spans="1:5" ht="15.75" customHeight="1" x14ac:dyDescent="0.25">
      <c r="A28" s="51" t="s">
        <v>41</v>
      </c>
      <c r="B28" s="90">
        <f>SUM('ООП 1-3 ГПД (ОП)'!B28+'ООП 1-3 ГСД (ОП)'!B28)</f>
        <v>0</v>
      </c>
      <c r="C28" s="90">
        <f>SUM('ООП 1-3 ГПД (ОП)'!C28+'ООП 1-3 ГСД (ОП)'!C28)</f>
        <v>0</v>
      </c>
      <c r="D28" s="67"/>
      <c r="E28" s="39"/>
    </row>
    <row r="29" spans="1:5" ht="15.75" customHeight="1" x14ac:dyDescent="0.25">
      <c r="A29" s="51" t="s">
        <v>42</v>
      </c>
      <c r="B29" s="90">
        <f>SUM('ООП 1-3 ГПД (ОП)'!B29+'ООП 1-3 ГСД (ОП)'!B29)</f>
        <v>18</v>
      </c>
      <c r="C29" s="90">
        <f>SUM('ООП 1-3 ГПД (ОП)'!C29+'ООП 1-3 ГСД (ОП)'!C29)</f>
        <v>18</v>
      </c>
      <c r="D29" s="100"/>
      <c r="E29" s="39"/>
    </row>
    <row r="30" spans="1:5" ht="15.75" customHeight="1" x14ac:dyDescent="0.25">
      <c r="A30" s="51" t="s">
        <v>43</v>
      </c>
      <c r="B30" s="90">
        <f>SUM('ООП 1-3 ГПД (ОП)'!B30+'ООП 1-3 ГСД (ОП)'!B30)</f>
        <v>16</v>
      </c>
      <c r="C30" s="90">
        <f>SUM('ООП 1-3 ГПД (ОП)'!C30+'ООП 1-3 ГСД (ОП)'!C30)</f>
        <v>16</v>
      </c>
      <c r="D30" s="67"/>
      <c r="E30" s="39"/>
    </row>
    <row r="31" spans="1:5" ht="15.75" customHeight="1" x14ac:dyDescent="0.25">
      <c r="A31" s="51" t="s">
        <v>44</v>
      </c>
      <c r="B31" s="90">
        <f>SUM('ООП 1-3 ГПД (ОП)'!B31+'ООП 1-3 ГСД (ОП)'!B31)</f>
        <v>18</v>
      </c>
      <c r="C31" s="90">
        <f>SUM('ООП 1-3 ГПД (ОП)'!C31+'ООП 1-3 ГСД (ОП)'!C31)</f>
        <v>17</v>
      </c>
      <c r="D31" s="67"/>
      <c r="E31" s="39"/>
    </row>
    <row r="32" spans="1:5" ht="15.75" customHeight="1" x14ac:dyDescent="0.25">
      <c r="A32" s="51" t="s">
        <v>45</v>
      </c>
      <c r="B32" s="90">
        <f>SUM('ООП 1-3 ГПД (ОП)'!B32+'ООП 1-3 ГСД (ОП)'!B32)</f>
        <v>14</v>
      </c>
      <c r="C32" s="90">
        <f>SUM('ООП 1-3 ГПД (ОП)'!C32+'ООП 1-3 ГСД (ОП)'!C32)</f>
        <v>13</v>
      </c>
      <c r="D32" s="67"/>
      <c r="E32" s="39"/>
    </row>
    <row r="33" spans="1:10" ht="15.75" customHeight="1" x14ac:dyDescent="0.25">
      <c r="A33" s="51" t="s">
        <v>46</v>
      </c>
      <c r="B33" s="90">
        <f>SUM('ООП 1-3 ГПД (ОП)'!B33+'ООП 1-3 ГСД (ОП)'!B33)</f>
        <v>20</v>
      </c>
      <c r="C33" s="90">
        <f>SUM('ООП 1-3 ГПД (ОП)'!C33+'ООП 1-3 ГСД (ОП)'!C33)</f>
        <v>18</v>
      </c>
      <c r="D33" s="100"/>
      <c r="E33" s="39"/>
    </row>
    <row r="34" spans="1:10" ht="15.75" customHeight="1" x14ac:dyDescent="0.25">
      <c r="A34" s="51" t="s">
        <v>47</v>
      </c>
      <c r="B34" s="90">
        <f>SUM('ООП 1-3 ГПД (ОП)'!B34+'ООП 1-3 ГСД (ОП)'!B34)</f>
        <v>51</v>
      </c>
      <c r="C34" s="90">
        <f>SUM('ООП 1-3 ГПД (ОП)'!C34+'ООП 1-3 ГСД (ОП)'!C34)</f>
        <v>47</v>
      </c>
      <c r="D34" s="67"/>
      <c r="E34" s="39"/>
    </row>
    <row r="35" spans="1:10" ht="15.75" customHeight="1" x14ac:dyDescent="0.25">
      <c r="A35" s="51" t="s">
        <v>48</v>
      </c>
      <c r="B35" s="90">
        <f>SUM('ООП 1-3 ГПД (ОП)'!B35+'ООП 1-3 ГСД (ОП)'!B35)</f>
        <v>19</v>
      </c>
      <c r="C35" s="90">
        <f>SUM('ООП 1-3 ГПД (ОП)'!C35+'ООП 1-3 ГСД (ОП)'!C35)</f>
        <v>19</v>
      </c>
      <c r="D35" s="100"/>
      <c r="E35" s="39"/>
    </row>
    <row r="36" spans="1:10" ht="15.75" customHeight="1" x14ac:dyDescent="0.25">
      <c r="A36" s="51" t="s">
        <v>49</v>
      </c>
      <c r="B36" s="90">
        <f>SUM('ООП 1-3 ГПД (ОП)'!B36+'ООП 1-3 ГСД (ОП)'!B36)</f>
        <v>19</v>
      </c>
      <c r="C36" s="90">
        <f>SUM('ООП 1-3 ГПД (ОП)'!C36+'ООП 1-3 ГСД (ОП)'!C36)</f>
        <v>19</v>
      </c>
      <c r="D36" s="67"/>
      <c r="E36" s="39"/>
    </row>
    <row r="37" spans="1:10" ht="15.75" customHeight="1" x14ac:dyDescent="0.25">
      <c r="A37" s="51" t="s">
        <v>50</v>
      </c>
      <c r="B37" s="90">
        <f>SUM('ООП 1-3 ГПД (ОП)'!B37+'ООП 1-3 ГСД (ОП)'!B37)</f>
        <v>33</v>
      </c>
      <c r="C37" s="90">
        <f>SUM('ООП 1-3 ГПД (ОП)'!C37+'ООП 1-3 ГСД (ОП)'!C37)</f>
        <v>33</v>
      </c>
      <c r="D37" s="67"/>
      <c r="E37" s="39"/>
    </row>
    <row r="38" spans="1:10" ht="15.75" customHeight="1" x14ac:dyDescent="0.25">
      <c r="A38" s="51" t="s">
        <v>52</v>
      </c>
      <c r="B38" s="90">
        <f>SUM('ООП 1-3 ГПД (ОП)'!B38+'ООП 1-3 ГСД (ОП)'!B38)</f>
        <v>49</v>
      </c>
      <c r="C38" s="90">
        <f>SUM('ООП 1-3 ГПД (ОП)'!C38+'ООП 1-3 ГСД (ОП)'!C38)</f>
        <v>49</v>
      </c>
      <c r="D38" s="67"/>
      <c r="E38" s="39"/>
      <c r="F38" s="136" t="s">
        <v>142</v>
      </c>
    </row>
    <row r="39" spans="1:10" ht="15.75" customHeight="1" x14ac:dyDescent="0.25">
      <c r="A39" s="51" t="s">
        <v>53</v>
      </c>
      <c r="B39" s="90">
        <f>SUM('ООП 1-3 ГПД (ОП)'!B39+'ООП 1-3 ГСД (ОП)'!B39)</f>
        <v>36</v>
      </c>
      <c r="C39" s="90">
        <f>SUM('ООП 1-3 ГПД (ОП)'!C39+'ООП 1-3 ГСД (ОП)'!C39)</f>
        <v>33</v>
      </c>
      <c r="D39" s="67"/>
      <c r="E39" s="39"/>
    </row>
    <row r="40" spans="1:10" ht="15.75" customHeight="1" x14ac:dyDescent="0.25">
      <c r="A40" s="51" t="s">
        <v>54</v>
      </c>
      <c r="B40" s="90">
        <f>SUM('ООП 1-3 ГПД (ОП)'!B40+'ООП 1-3 ГСД (ОП)'!B40)</f>
        <v>34</v>
      </c>
      <c r="C40" s="90">
        <f>SUM('ООП 1-3 ГПД (ОП)'!C40+'ООП 1-3 ГСД (ОП)'!C40)</f>
        <v>31</v>
      </c>
      <c r="D40" s="67"/>
      <c r="E40" s="39"/>
    </row>
    <row r="41" spans="1:10" ht="15.75" customHeight="1" x14ac:dyDescent="0.25">
      <c r="A41" s="51" t="s">
        <v>55</v>
      </c>
      <c r="B41" s="90">
        <f>SUM('ООП 1-3 ГПД (ОП)'!B41+'ООП 1-3 ГСД (ОП)'!B41)</f>
        <v>96</v>
      </c>
      <c r="C41" s="90">
        <f>SUM('ООП 1-3 ГПД (ОП)'!C41+'ООП 1-3 ГСД (ОП)'!C41)</f>
        <v>96</v>
      </c>
      <c r="D41" s="67"/>
      <c r="E41" s="39"/>
    </row>
    <row r="42" spans="1:10" ht="15.75" customHeight="1" x14ac:dyDescent="0.25">
      <c r="A42" s="51" t="s">
        <v>56</v>
      </c>
      <c r="B42" s="90">
        <f>SUM('ООП 1-3 ГПД (ОП)'!B42+'ООП 1-3 ГСД (ОП)'!B42)</f>
        <v>37</v>
      </c>
      <c r="C42" s="90">
        <f>SUM('ООП 1-3 ГПД (ОП)'!C42+'ООП 1-3 ГСД (ОП)'!C42)</f>
        <v>33</v>
      </c>
      <c r="D42" s="67"/>
      <c r="E42" s="39"/>
    </row>
    <row r="43" spans="1:10" ht="15.75" customHeight="1" x14ac:dyDescent="0.25">
      <c r="A43" s="51" t="s">
        <v>57</v>
      </c>
      <c r="B43" s="90">
        <f>SUM('ООП 1-3 ГПД (ОП)'!B43+'ООП 1-3 ГСД (ОП)'!B43)</f>
        <v>48</v>
      </c>
      <c r="C43" s="90">
        <f>SUM('ООП 1-3 ГПД (ОП)'!C43+'ООП 1-3 ГСД (ОП)'!C43)</f>
        <v>48</v>
      </c>
      <c r="D43" s="67"/>
      <c r="E43" s="39"/>
    </row>
    <row r="44" spans="1:10" ht="15.75" customHeight="1" x14ac:dyDescent="0.25">
      <c r="A44" s="51" t="s">
        <v>58</v>
      </c>
      <c r="B44" s="90">
        <f>SUM('ООП 1-3 ГПД (ОП)'!B44+'ООП 1-3 ГСД (ОП)'!B44)</f>
        <v>60</v>
      </c>
      <c r="C44" s="90">
        <f>SUM('ООП 1-3 ГПД (ОП)'!C44+'ООП 1-3 ГСД (ОП)'!C44)</f>
        <v>60</v>
      </c>
      <c r="D44" s="67"/>
      <c r="E44" s="39"/>
    </row>
    <row r="45" spans="1:10" ht="15.75" customHeight="1" x14ac:dyDescent="0.25">
      <c r="A45" s="51" t="s">
        <v>59</v>
      </c>
      <c r="B45" s="90">
        <f>SUM('ООП 1-3 ГПД (ОП)'!B45+'ООП 1-3 ГСД (ОП)'!B45)</f>
        <v>16</v>
      </c>
      <c r="C45" s="90">
        <f>SUM('ООП 1-3 ГПД (ОП)'!C45+'ООП 1-3 ГСД (ОП)'!C45)</f>
        <v>16</v>
      </c>
      <c r="D45" s="67"/>
      <c r="E45" s="39"/>
    </row>
    <row r="46" spans="1:10" ht="15.75" customHeight="1" x14ac:dyDescent="0.25">
      <c r="A46" s="51" t="s">
        <v>60</v>
      </c>
      <c r="B46" s="90">
        <f>SUM('ООП 1-3 ГПД (ОП)'!B46+'ООП 1-3 ГСД (ОП)'!B46)</f>
        <v>0</v>
      </c>
      <c r="C46" s="90">
        <f>SUM('ООП 1-3 ГПД (ОП)'!C46+'ООП 1-3 ГСД (ОП)'!C46)</f>
        <v>0</v>
      </c>
      <c r="D46" s="100"/>
      <c r="E46" s="39"/>
    </row>
    <row r="47" spans="1:10" ht="15.75" customHeight="1" x14ac:dyDescent="0.25">
      <c r="A47" s="51" t="s">
        <v>61</v>
      </c>
      <c r="B47" s="90">
        <f>SUM('ООП 1-3 ГПД (ОП)'!B47+'ООП 1-3 ГСД (ОП)'!B47)</f>
        <v>40</v>
      </c>
      <c r="C47" s="90">
        <f>SUM('ООП 1-3 ГПД (ОП)'!C47+'ООП 1-3 ГСД (ОП)'!C47)</f>
        <v>40</v>
      </c>
      <c r="D47" s="67"/>
      <c r="E47" s="39"/>
    </row>
    <row r="48" spans="1:10" ht="15.75" customHeight="1" x14ac:dyDescent="0.25">
      <c r="A48" s="51" t="s">
        <v>62</v>
      </c>
      <c r="B48" s="90">
        <f>SUM('ООП 1-3 ГПД (ОП)'!B48+'ООП 1-3 ГСД (ОП)'!B48)</f>
        <v>34</v>
      </c>
      <c r="C48" s="90">
        <f>SUM('ООП 1-3 ГПД (ОП)'!C48+'ООП 1-3 ГСД (ОП)'!C48)</f>
        <v>34</v>
      </c>
      <c r="D48" s="67"/>
      <c r="E48" s="39"/>
      <c r="J48" s="12" t="s">
        <v>51</v>
      </c>
    </row>
    <row r="49" spans="1:26" ht="15.75" customHeight="1" x14ac:dyDescent="0.25">
      <c r="A49" s="51" t="s">
        <v>63</v>
      </c>
      <c r="B49" s="90">
        <f>SUM('ООП 1-3 ГПД (ОП)'!B49+'ООП 1-3 ГСД (ОП)'!B49)</f>
        <v>34</v>
      </c>
      <c r="C49" s="90">
        <f>SUM('ООП 1-3 ГПД (ОП)'!C49+'ООП 1-3 ГСД (ОП)'!C49)</f>
        <v>34</v>
      </c>
      <c r="D49" s="67"/>
      <c r="E49" s="39"/>
    </row>
    <row r="50" spans="1:26" ht="15.75" customHeight="1" x14ac:dyDescent="0.25">
      <c r="A50" s="51" t="s">
        <v>64</v>
      </c>
      <c r="B50" s="90">
        <f>SUM('ООП 1-3 ГПД (ОП)'!B50+'ООП 1-3 ГСД (ОП)'!B50)</f>
        <v>16</v>
      </c>
      <c r="C50" s="90">
        <f>SUM('ООП 1-3 ГПД (ОП)'!C50+'ООП 1-3 ГСД (ОП)'!C50)</f>
        <v>15</v>
      </c>
      <c r="D50" s="67"/>
      <c r="E50" s="39"/>
    </row>
    <row r="51" spans="1:26" ht="15.75" customHeight="1" x14ac:dyDescent="0.25">
      <c r="A51" s="51" t="s">
        <v>65</v>
      </c>
      <c r="B51" s="90">
        <f>SUM('ООП 1-3 ГПД (ОП)'!B51+'ООП 1-3 ГСД (ОП)'!B51)</f>
        <v>87</v>
      </c>
      <c r="C51" s="90">
        <f>SUM('ООП 1-3 ГПД (ОП)'!C51+'ООП 1-3 ГСД (ОП)'!C51)</f>
        <v>73</v>
      </c>
      <c r="D51" s="67"/>
      <c r="E51" s="39"/>
    </row>
    <row r="52" spans="1:26" ht="15.75" customHeight="1" x14ac:dyDescent="0.25">
      <c r="A52" s="51" t="s">
        <v>66</v>
      </c>
      <c r="B52" s="90">
        <f>SUM('ООП 1-3 ГПД (ОП)'!B52+'ООП 1-3 ГСД (ОП)'!B52)</f>
        <v>54</v>
      </c>
      <c r="C52" s="90">
        <f>SUM('ООП 1-3 ГПД (ОП)'!C52+'ООП 1-3 ГСД (ОП)'!C52)</f>
        <v>54</v>
      </c>
      <c r="D52" s="67"/>
      <c r="E52" s="39"/>
    </row>
    <row r="53" spans="1:26" ht="15.75" customHeight="1" x14ac:dyDescent="0.25">
      <c r="A53" s="51" t="s">
        <v>67</v>
      </c>
      <c r="B53" s="90">
        <f>SUM('ООП 1-3 ГПД (ОП)'!B53+'ООП 1-3 ГСД (ОП)'!B53)</f>
        <v>60</v>
      </c>
      <c r="C53" s="90">
        <f>SUM('ООП 1-3 ГПД (ОП)'!C53+'ООП 1-3 ГСД (ОП)'!C53)</f>
        <v>60</v>
      </c>
      <c r="D53" s="67"/>
      <c r="E53" s="39"/>
    </row>
    <row r="54" spans="1:26" ht="15.75" customHeight="1" x14ac:dyDescent="0.25">
      <c r="A54" s="51" t="s">
        <v>68</v>
      </c>
      <c r="B54" s="90">
        <f>SUM('ООП 1-3 ГПД (ОП)'!B54+'ООП 1-3 ГСД (ОП)'!B54)</f>
        <v>60</v>
      </c>
      <c r="C54" s="90">
        <f>SUM('ООП 1-3 ГПД (ОП)'!C54+'ООП 1-3 ГСД (ОП)'!C54)</f>
        <v>54</v>
      </c>
      <c r="D54" s="67"/>
      <c r="E54" s="39"/>
    </row>
    <row r="55" spans="1:26" ht="15.75" customHeight="1" x14ac:dyDescent="0.25">
      <c r="A55" s="51" t="s">
        <v>69</v>
      </c>
      <c r="B55" s="90">
        <f>SUM('ООП 1-3 ГПД (ОП)'!B55+'ООП 1-3 ГСД (ОП)'!B55)</f>
        <v>34</v>
      </c>
      <c r="C55" s="90">
        <f>SUM('ООП 1-3 ГПД (ОП)'!C55+'ООП 1-3 ГСД (ОП)'!C55)</f>
        <v>34</v>
      </c>
      <c r="D55" s="67"/>
      <c r="E55" s="39"/>
    </row>
    <row r="56" spans="1:26" ht="15.75" customHeight="1" x14ac:dyDescent="0.25">
      <c r="A56" s="51" t="s">
        <v>70</v>
      </c>
      <c r="B56" s="90">
        <f>SUM('ООП 1-3 ГПД (ОП)'!B56+'ООП 1-3 ГСД (ОП)'!B56)</f>
        <v>15</v>
      </c>
      <c r="C56" s="90">
        <f>SUM('ООП 1-3 ГПД (ОП)'!C56+'ООП 1-3 ГСД (ОП)'!C56)</f>
        <v>15</v>
      </c>
      <c r="D56" s="67"/>
      <c r="E56" s="39"/>
    </row>
    <row r="57" spans="1:26" ht="15.75" customHeight="1" x14ac:dyDescent="0.25">
      <c r="A57" s="51" t="s">
        <v>71</v>
      </c>
      <c r="B57" s="90">
        <f>SUM('ООП 1-3 ГПД (ОП)'!B57+'ООП 1-3 ГСД (ОП)'!B57)</f>
        <v>71</v>
      </c>
      <c r="C57" s="90">
        <f>SUM('ООП 1-3 ГПД (ОП)'!C57+'ООП 1-3 ГСД (ОП)'!C57)</f>
        <v>70</v>
      </c>
      <c r="D57" s="67"/>
      <c r="E57" s="39"/>
    </row>
    <row r="58" spans="1:26" ht="15.75" customHeight="1" x14ac:dyDescent="0.25">
      <c r="A58" s="51" t="s">
        <v>72</v>
      </c>
      <c r="B58" s="90">
        <f>SUM('ООП 1-3 ГПД (ОП)'!B58+'ООП 1-3 ГСД (ОП)'!B58)</f>
        <v>48</v>
      </c>
      <c r="C58" s="90">
        <f>SUM('ООП 1-3 ГПД (ОП)'!C58+'ООП 1-3 ГСД (ОП)'!C58)</f>
        <v>48</v>
      </c>
      <c r="D58" s="67"/>
      <c r="E58" s="39"/>
    </row>
    <row r="59" spans="1:26" ht="15.75" customHeight="1" x14ac:dyDescent="0.25">
      <c r="A59" s="51" t="s">
        <v>73</v>
      </c>
      <c r="B59" s="90">
        <f>SUM('ООП 1-3 ГПД (ОП)'!B59+'ООП 1-3 ГСД (ОП)'!B59)</f>
        <v>34</v>
      </c>
      <c r="C59" s="90">
        <f>SUM('ООП 1-3 ГПД (ОП)'!C59+'ООП 1-3 ГСД (ОП)'!C59)</f>
        <v>34</v>
      </c>
      <c r="D59" s="67"/>
      <c r="E59" s="39"/>
    </row>
    <row r="60" spans="1:26" ht="15.75" customHeight="1" x14ac:dyDescent="0.25">
      <c r="A60" s="51" t="s">
        <v>74</v>
      </c>
      <c r="B60" s="90">
        <f>SUM('ООП 1-3 ГПД (ОП)'!B60+'ООП 1-3 ГСД (ОП)'!B60)</f>
        <v>15</v>
      </c>
      <c r="C60" s="90">
        <f>SUM('ООП 1-3 ГПД (ОП)'!C60+'ООП 1-3 ГСД (ОП)'!C60)</f>
        <v>15</v>
      </c>
      <c r="D60" s="67"/>
      <c r="E60" s="39"/>
    </row>
    <row r="61" spans="1:26" ht="15.75" customHeight="1" x14ac:dyDescent="0.25">
      <c r="A61" s="51" t="s">
        <v>75</v>
      </c>
      <c r="B61" s="90">
        <f>SUM('ООП 1-3 ГПД (ОП)'!B61+'ООП 1-3 ГСД (ОП)'!B61)</f>
        <v>34</v>
      </c>
      <c r="C61" s="90">
        <f>SUM('ООП 1-3 ГПД (ОП)'!C61+'ООП 1-3 ГСД (ОП)'!C61)</f>
        <v>34</v>
      </c>
      <c r="D61" s="67"/>
      <c r="E61" s="39"/>
    </row>
    <row r="62" spans="1:26" ht="15.75" customHeight="1" x14ac:dyDescent="0.25">
      <c r="A62" s="101" t="s">
        <v>87</v>
      </c>
      <c r="B62" s="102">
        <f>SUM('ООП 1-3 ГПД (ОП)'!B62+'ООП 1-3 ГСД (ОП)'!B62)</f>
        <v>2071</v>
      </c>
      <c r="C62" s="102">
        <f>SUM('ООП 1-3 ГПД (ОП)'!C62+'ООП 1-3 ГСД (ОП)'!C62)</f>
        <v>1997</v>
      </c>
      <c r="D62" s="103"/>
      <c r="E62" s="10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5">
      <c r="A63" s="105" t="s">
        <v>147</v>
      </c>
      <c r="B63" s="106">
        <f t="shared" ref="B63:D63" si="0">SUM(B5:B61)</f>
        <v>2071</v>
      </c>
      <c r="C63" s="106">
        <f t="shared" si="0"/>
        <v>1997</v>
      </c>
      <c r="D63" s="44" t="e">
        <f t="shared" si="0"/>
        <v>#REF!</v>
      </c>
      <c r="E63" s="39"/>
      <c r="J63" s="12" t="s">
        <v>51</v>
      </c>
    </row>
    <row r="64" spans="1:26" ht="15.75" customHeight="1" x14ac:dyDescent="0.25">
      <c r="B64" s="30"/>
      <c r="C64" s="53">
        <f>C62/B62*100</f>
        <v>96.426846933848381</v>
      </c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E1"/>
    <mergeCell ref="A2:A3"/>
    <mergeCell ref="B2:C2"/>
    <mergeCell ref="E2:E3"/>
    <mergeCell ref="A4:E4"/>
  </mergeCells>
  <pageMargins left="0.31496062992125984" right="0.31496062992125984" top="0.35433070866141736" bottom="0.35433070866141736" header="0" footer="0"/>
  <pageSetup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9"/>
  <sheetViews>
    <sheetView topLeftCell="A55" workbookViewId="0">
      <selection activeCell="H22" sqref="H22"/>
    </sheetView>
  </sheetViews>
  <sheetFormatPr defaultColWidth="14.42578125" defaultRowHeight="15" customHeight="1" x14ac:dyDescent="0.25"/>
  <cols>
    <col min="1" max="1" width="39.5703125" customWidth="1"/>
    <col min="2" max="4" width="10.7109375" customWidth="1"/>
    <col min="5" max="6" width="12.7109375" customWidth="1"/>
    <col min="7" max="7" width="13.85546875" customWidth="1"/>
    <col min="8" max="8" width="16" customWidth="1"/>
  </cols>
  <sheetData>
    <row r="1" spans="1:8" ht="39.75" customHeight="1" x14ac:dyDescent="0.25">
      <c r="A1" s="206" t="s">
        <v>148</v>
      </c>
      <c r="B1" s="206"/>
      <c r="C1" s="206"/>
      <c r="D1" s="206"/>
      <c r="E1" s="206"/>
      <c r="F1" s="206"/>
      <c r="G1" s="206"/>
      <c r="H1" s="206"/>
    </row>
    <row r="2" spans="1:8" ht="30" customHeight="1" x14ac:dyDescent="0.25">
      <c r="A2" s="210" t="s">
        <v>1</v>
      </c>
      <c r="B2" s="211" t="s">
        <v>149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</row>
    <row r="3" spans="1:8" ht="60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8" ht="30" customHeight="1" x14ac:dyDescent="0.25">
      <c r="A4" s="207" t="s">
        <v>150</v>
      </c>
      <c r="B4" s="208"/>
      <c r="C4" s="208"/>
      <c r="D4" s="208"/>
      <c r="E4" s="208"/>
      <c r="F4" s="208"/>
      <c r="G4" s="208"/>
      <c r="H4" s="209"/>
    </row>
    <row r="5" spans="1:8" ht="38.25" customHeight="1" x14ac:dyDescent="0.25">
      <c r="A5" s="43" t="s">
        <v>15</v>
      </c>
      <c r="B5" s="9"/>
      <c r="C5" s="9"/>
      <c r="D5" s="9"/>
      <c r="E5" s="9" t="e">
        <f t="shared" ref="E5:E62" si="0">100-(C5/B5*100)</f>
        <v>#DIV/0!</v>
      </c>
      <c r="F5" s="9"/>
      <c r="G5" s="160"/>
      <c r="H5" s="151"/>
    </row>
    <row r="6" spans="1:8" ht="51" customHeight="1" x14ac:dyDescent="0.25">
      <c r="A6" s="43" t="s">
        <v>17</v>
      </c>
      <c r="B6" s="9"/>
      <c r="C6" s="9"/>
      <c r="D6" s="9"/>
      <c r="E6" s="9" t="e">
        <f t="shared" si="0"/>
        <v>#DIV/0!</v>
      </c>
      <c r="F6" s="9"/>
      <c r="G6" s="183"/>
      <c r="H6" s="151"/>
    </row>
    <row r="7" spans="1:8" ht="38.25" customHeight="1" x14ac:dyDescent="0.25">
      <c r="A7" s="43" t="s">
        <v>18</v>
      </c>
      <c r="B7" s="9"/>
      <c r="C7" s="9"/>
      <c r="D7" s="9"/>
      <c r="E7" s="9" t="e">
        <f t="shared" si="0"/>
        <v>#DIV/0!</v>
      </c>
      <c r="F7" s="9"/>
      <c r="G7" s="160"/>
      <c r="H7" s="151"/>
    </row>
    <row r="8" spans="1:8" ht="38.25" customHeight="1" x14ac:dyDescent="0.25">
      <c r="A8" s="43" t="s">
        <v>90</v>
      </c>
      <c r="B8" s="9"/>
      <c r="C8" s="9"/>
      <c r="D8" s="9"/>
      <c r="E8" s="9" t="e">
        <f t="shared" si="0"/>
        <v>#DIV/0!</v>
      </c>
      <c r="F8" s="9"/>
      <c r="G8" s="160"/>
      <c r="H8" s="151"/>
    </row>
    <row r="9" spans="1:8" ht="38.25" customHeight="1" x14ac:dyDescent="0.25">
      <c r="A9" s="43" t="s">
        <v>20</v>
      </c>
      <c r="B9" s="9"/>
      <c r="C9" s="9"/>
      <c r="D9" s="9"/>
      <c r="E9" s="9" t="e">
        <f t="shared" si="0"/>
        <v>#DIV/0!</v>
      </c>
      <c r="F9" s="9"/>
      <c r="G9" s="160"/>
      <c r="H9" s="151"/>
    </row>
    <row r="10" spans="1:8" ht="38.25" customHeight="1" x14ac:dyDescent="0.25">
      <c r="A10" s="43" t="s">
        <v>91</v>
      </c>
      <c r="B10" s="9"/>
      <c r="C10" s="9"/>
      <c r="D10" s="9"/>
      <c r="E10" s="9" t="e">
        <f t="shared" si="0"/>
        <v>#DIV/0!</v>
      </c>
      <c r="F10" s="9"/>
      <c r="G10" s="141"/>
      <c r="H10" s="151"/>
    </row>
    <row r="11" spans="1:8" ht="38.25" customHeight="1" x14ac:dyDescent="0.25">
      <c r="A11" s="43" t="s">
        <v>95</v>
      </c>
      <c r="B11" s="9"/>
      <c r="C11" s="9"/>
      <c r="D11" s="9"/>
      <c r="E11" s="9" t="e">
        <f t="shared" si="0"/>
        <v>#DIV/0!</v>
      </c>
      <c r="F11" s="9"/>
      <c r="G11" s="160"/>
      <c r="H11" s="151"/>
    </row>
    <row r="12" spans="1:8" ht="51" customHeight="1" x14ac:dyDescent="0.25">
      <c r="A12" s="43" t="s">
        <v>23</v>
      </c>
      <c r="B12" s="9"/>
      <c r="C12" s="9"/>
      <c r="D12" s="9"/>
      <c r="E12" s="9" t="e">
        <f t="shared" si="0"/>
        <v>#DIV/0!</v>
      </c>
      <c r="F12" s="9"/>
      <c r="G12" s="143"/>
      <c r="H12" s="151"/>
    </row>
    <row r="13" spans="1:8" ht="51" customHeight="1" x14ac:dyDescent="0.25">
      <c r="A13" s="43" t="s">
        <v>24</v>
      </c>
      <c r="B13" s="9"/>
      <c r="C13" s="9"/>
      <c r="D13" s="9"/>
      <c r="E13" s="9" t="e">
        <f t="shared" si="0"/>
        <v>#DIV/0!</v>
      </c>
      <c r="F13" s="9"/>
      <c r="G13" s="140"/>
      <c r="H13" s="151"/>
    </row>
    <row r="14" spans="1:8" ht="38.25" customHeight="1" x14ac:dyDescent="0.25">
      <c r="A14" s="43" t="s">
        <v>25</v>
      </c>
      <c r="B14" s="9"/>
      <c r="C14" s="9"/>
      <c r="D14" s="9"/>
      <c r="E14" s="9" t="e">
        <f t="shared" si="0"/>
        <v>#DIV/0!</v>
      </c>
      <c r="F14" s="9"/>
      <c r="G14" s="179"/>
      <c r="H14" s="151"/>
    </row>
    <row r="15" spans="1:8" ht="51" customHeight="1" x14ac:dyDescent="0.25">
      <c r="A15" s="43" t="s">
        <v>26</v>
      </c>
      <c r="B15" s="9"/>
      <c r="C15" s="9"/>
      <c r="D15" s="9"/>
      <c r="E15" s="9" t="e">
        <f t="shared" si="0"/>
        <v>#DIV/0!</v>
      </c>
      <c r="F15" s="19"/>
      <c r="G15" s="140"/>
      <c r="H15" s="151"/>
    </row>
    <row r="16" spans="1:8" ht="102" customHeight="1" x14ac:dyDescent="0.25">
      <c r="A16" s="43" t="s">
        <v>27</v>
      </c>
      <c r="B16" s="9"/>
      <c r="C16" s="9"/>
      <c r="D16" s="9"/>
      <c r="E16" s="9" t="e">
        <f t="shared" si="0"/>
        <v>#DIV/0!</v>
      </c>
      <c r="F16" s="9"/>
      <c r="G16" s="179"/>
      <c r="H16" s="151"/>
    </row>
    <row r="17" spans="1:8" ht="51" customHeight="1" x14ac:dyDescent="0.25">
      <c r="A17" s="43" t="s">
        <v>28</v>
      </c>
      <c r="B17" s="35"/>
      <c r="C17" s="35"/>
      <c r="D17" s="35"/>
      <c r="E17" s="9" t="e">
        <f t="shared" si="0"/>
        <v>#DIV/0!</v>
      </c>
      <c r="F17" s="35"/>
      <c r="G17" s="146"/>
      <c r="H17" s="151"/>
    </row>
    <row r="18" spans="1:8" ht="38.25" customHeight="1" x14ac:dyDescent="0.25">
      <c r="A18" s="43" t="s">
        <v>29</v>
      </c>
      <c r="B18" s="9"/>
      <c r="C18" s="9"/>
      <c r="D18" s="9"/>
      <c r="E18" s="9" t="e">
        <f t="shared" si="0"/>
        <v>#DIV/0!</v>
      </c>
      <c r="F18" s="9"/>
      <c r="G18" s="179"/>
      <c r="H18" s="151"/>
    </row>
    <row r="19" spans="1:8" ht="38.25" customHeight="1" x14ac:dyDescent="0.25">
      <c r="A19" s="43" t="s">
        <v>30</v>
      </c>
      <c r="B19" s="9"/>
      <c r="C19" s="9"/>
      <c r="D19" s="9"/>
      <c r="E19" s="9" t="e">
        <f t="shared" si="0"/>
        <v>#DIV/0!</v>
      </c>
      <c r="F19" s="9"/>
      <c r="G19" s="179"/>
      <c r="H19" s="151"/>
    </row>
    <row r="20" spans="1:8" ht="51" customHeight="1" x14ac:dyDescent="0.25">
      <c r="A20" s="43" t="s">
        <v>31</v>
      </c>
      <c r="B20" s="35"/>
      <c r="C20" s="35"/>
      <c r="D20" s="35"/>
      <c r="E20" s="9" t="e">
        <f t="shared" si="0"/>
        <v>#DIV/0!</v>
      </c>
      <c r="F20" s="35"/>
      <c r="G20" s="146"/>
      <c r="H20" s="151"/>
    </row>
    <row r="21" spans="1:8" ht="51" customHeight="1" x14ac:dyDescent="0.25">
      <c r="A21" s="43" t="s">
        <v>32</v>
      </c>
      <c r="B21" s="35"/>
      <c r="C21" s="35"/>
      <c r="D21" s="35"/>
      <c r="E21" s="9" t="e">
        <f t="shared" si="0"/>
        <v>#DIV/0!</v>
      </c>
      <c r="F21" s="35"/>
      <c r="G21" s="147"/>
      <c r="H21" s="151"/>
    </row>
    <row r="22" spans="1:8" ht="51" customHeight="1" x14ac:dyDescent="0.25">
      <c r="A22" s="43" t="s">
        <v>33</v>
      </c>
      <c r="B22" s="18">
        <v>91</v>
      </c>
      <c r="C22" s="18">
        <v>80</v>
      </c>
      <c r="D22" s="18">
        <v>10</v>
      </c>
      <c r="E22" s="9">
        <f t="shared" si="0"/>
        <v>12.087912087912088</v>
      </c>
      <c r="F22" s="18">
        <v>2</v>
      </c>
      <c r="G22" s="140" t="s">
        <v>151</v>
      </c>
      <c r="H22" s="152">
        <v>1</v>
      </c>
    </row>
    <row r="23" spans="1:8" ht="38.25" customHeight="1" x14ac:dyDescent="0.25">
      <c r="A23" s="43" t="s">
        <v>34</v>
      </c>
      <c r="B23" s="9"/>
      <c r="C23" s="9"/>
      <c r="D23" s="9"/>
      <c r="E23" s="9" t="e">
        <f t="shared" si="0"/>
        <v>#DIV/0!</v>
      </c>
      <c r="F23" s="9"/>
      <c r="G23" s="179"/>
      <c r="H23" s="151"/>
    </row>
    <row r="24" spans="1:8" ht="51" customHeight="1" x14ac:dyDescent="0.25">
      <c r="A24" s="43" t="s">
        <v>35</v>
      </c>
      <c r="B24" s="9"/>
      <c r="C24" s="9"/>
      <c r="D24" s="9"/>
      <c r="E24" s="9" t="e">
        <f t="shared" si="0"/>
        <v>#DIV/0!</v>
      </c>
      <c r="F24" s="9"/>
      <c r="G24" s="163"/>
      <c r="H24" s="151"/>
    </row>
    <row r="25" spans="1:8" ht="38.25" customHeight="1" x14ac:dyDescent="0.25">
      <c r="A25" s="43" t="s">
        <v>36</v>
      </c>
      <c r="B25" s="9"/>
      <c r="C25" s="9"/>
      <c r="D25" s="9"/>
      <c r="E25" s="9" t="e">
        <f t="shared" si="0"/>
        <v>#DIV/0!</v>
      </c>
      <c r="F25" s="9"/>
      <c r="G25" s="179"/>
      <c r="H25" s="151"/>
    </row>
    <row r="26" spans="1:8" ht="38.25" customHeight="1" x14ac:dyDescent="0.25">
      <c r="A26" s="43" t="s">
        <v>38</v>
      </c>
      <c r="B26" s="9"/>
      <c r="C26" s="9"/>
      <c r="D26" s="9"/>
      <c r="E26" s="9" t="e">
        <f t="shared" si="0"/>
        <v>#DIV/0!</v>
      </c>
      <c r="F26" s="9"/>
      <c r="G26" s="179"/>
      <c r="H26" s="151"/>
    </row>
    <row r="27" spans="1:8" ht="38.25" customHeight="1" x14ac:dyDescent="0.25">
      <c r="A27" s="43" t="s">
        <v>39</v>
      </c>
      <c r="B27" s="9"/>
      <c r="C27" s="9"/>
      <c r="D27" s="9"/>
      <c r="E27" s="9" t="e">
        <f t="shared" si="0"/>
        <v>#DIV/0!</v>
      </c>
      <c r="F27" s="9"/>
      <c r="G27" s="179"/>
      <c r="H27" s="151"/>
    </row>
    <row r="28" spans="1:8" ht="38.25" customHeight="1" x14ac:dyDescent="0.25">
      <c r="A28" s="43" t="s">
        <v>41</v>
      </c>
      <c r="B28" s="9"/>
      <c r="C28" s="9"/>
      <c r="D28" s="9"/>
      <c r="E28" s="9" t="e">
        <f t="shared" si="0"/>
        <v>#DIV/0!</v>
      </c>
      <c r="F28" s="9"/>
      <c r="G28" s="179"/>
      <c r="H28" s="151"/>
    </row>
    <row r="29" spans="1:8" ht="38.25" customHeight="1" x14ac:dyDescent="0.25">
      <c r="A29" s="43" t="s">
        <v>42</v>
      </c>
      <c r="B29" s="9"/>
      <c r="C29" s="9"/>
      <c r="D29" s="9"/>
      <c r="E29" s="9" t="e">
        <f t="shared" si="0"/>
        <v>#DIV/0!</v>
      </c>
      <c r="F29" s="9"/>
      <c r="G29" s="179"/>
      <c r="H29" s="151"/>
    </row>
    <row r="30" spans="1:8" ht="38.25" customHeight="1" x14ac:dyDescent="0.25">
      <c r="A30" s="43" t="s">
        <v>43</v>
      </c>
      <c r="B30" s="9"/>
      <c r="C30" s="9"/>
      <c r="D30" s="9"/>
      <c r="E30" s="9" t="e">
        <f t="shared" si="0"/>
        <v>#DIV/0!</v>
      </c>
      <c r="F30" s="9"/>
      <c r="G30" s="179"/>
      <c r="H30" s="151"/>
    </row>
    <row r="31" spans="1:8" ht="38.25" customHeight="1" x14ac:dyDescent="0.25">
      <c r="A31" s="43" t="s">
        <v>44</v>
      </c>
      <c r="B31" s="9"/>
      <c r="C31" s="9"/>
      <c r="D31" s="9"/>
      <c r="E31" s="9" t="e">
        <f t="shared" si="0"/>
        <v>#DIV/0!</v>
      </c>
      <c r="F31" s="9"/>
      <c r="G31" s="179"/>
      <c r="H31" s="151"/>
    </row>
    <row r="32" spans="1:8" ht="38.25" customHeight="1" x14ac:dyDescent="0.25">
      <c r="A32" s="43" t="s">
        <v>45</v>
      </c>
      <c r="B32" s="9"/>
      <c r="C32" s="9"/>
      <c r="D32" s="9"/>
      <c r="E32" s="9" t="e">
        <f t="shared" si="0"/>
        <v>#DIV/0!</v>
      </c>
      <c r="F32" s="9"/>
      <c r="G32" s="179"/>
      <c r="H32" s="151"/>
    </row>
    <row r="33" spans="1:8" ht="38.25" customHeight="1" x14ac:dyDescent="0.25">
      <c r="A33" s="43" t="s">
        <v>46</v>
      </c>
      <c r="B33" s="9"/>
      <c r="C33" s="9"/>
      <c r="D33" s="9"/>
      <c r="E33" s="9" t="e">
        <f t="shared" si="0"/>
        <v>#DIV/0!</v>
      </c>
      <c r="F33" s="9"/>
      <c r="G33" s="179"/>
      <c r="H33" s="151"/>
    </row>
    <row r="34" spans="1:8" ht="102" customHeight="1" x14ac:dyDescent="0.25">
      <c r="A34" s="43" t="s">
        <v>47</v>
      </c>
      <c r="B34" s="9"/>
      <c r="C34" s="9"/>
      <c r="D34" s="9"/>
      <c r="E34" s="9" t="e">
        <f t="shared" si="0"/>
        <v>#DIV/0!</v>
      </c>
      <c r="F34" s="9"/>
      <c r="G34" s="179"/>
      <c r="H34" s="151"/>
    </row>
    <row r="35" spans="1:8" ht="38.25" customHeight="1" x14ac:dyDescent="0.25">
      <c r="A35" s="43" t="s">
        <v>48</v>
      </c>
      <c r="B35" s="9"/>
      <c r="C35" s="9"/>
      <c r="D35" s="9"/>
      <c r="E35" s="9" t="e">
        <f t="shared" si="0"/>
        <v>#DIV/0!</v>
      </c>
      <c r="F35" s="9"/>
      <c r="G35" s="179"/>
      <c r="H35" s="151"/>
    </row>
    <row r="36" spans="1:8" ht="51" customHeight="1" x14ac:dyDescent="0.25">
      <c r="A36" s="43" t="s">
        <v>49</v>
      </c>
      <c r="B36" s="9"/>
      <c r="C36" s="9"/>
      <c r="D36" s="9"/>
      <c r="E36" s="9" t="e">
        <f t="shared" si="0"/>
        <v>#DIV/0!</v>
      </c>
      <c r="F36" s="9"/>
      <c r="G36" s="140"/>
      <c r="H36" s="151"/>
    </row>
    <row r="37" spans="1:8" ht="38.25" customHeight="1" x14ac:dyDescent="0.25">
      <c r="A37" s="43" t="s">
        <v>50</v>
      </c>
      <c r="B37" s="9"/>
      <c r="C37" s="9"/>
      <c r="D37" s="9"/>
      <c r="E37" s="9" t="e">
        <f t="shared" si="0"/>
        <v>#DIV/0!</v>
      </c>
      <c r="F37" s="9"/>
      <c r="G37" s="179"/>
      <c r="H37" s="151"/>
    </row>
    <row r="38" spans="1:8" ht="38.25" customHeight="1" x14ac:dyDescent="0.25">
      <c r="A38" s="43" t="s">
        <v>52</v>
      </c>
      <c r="B38" s="9"/>
      <c r="C38" s="9"/>
      <c r="D38" s="9"/>
      <c r="E38" s="9" t="e">
        <f t="shared" si="0"/>
        <v>#DIV/0!</v>
      </c>
      <c r="F38" s="9"/>
      <c r="G38" s="179"/>
      <c r="H38" s="151"/>
    </row>
    <row r="39" spans="1:8" ht="38.25" customHeight="1" x14ac:dyDescent="0.25">
      <c r="A39" s="43" t="s">
        <v>53</v>
      </c>
      <c r="B39" s="9"/>
      <c r="C39" s="9"/>
      <c r="D39" s="9"/>
      <c r="E39" s="9" t="e">
        <f t="shared" si="0"/>
        <v>#DIV/0!</v>
      </c>
      <c r="F39" s="9"/>
      <c r="G39" s="179"/>
      <c r="H39" s="151"/>
    </row>
    <row r="40" spans="1:8" ht="51" customHeight="1" x14ac:dyDescent="0.25">
      <c r="A40" s="43" t="s">
        <v>54</v>
      </c>
      <c r="B40" s="9"/>
      <c r="C40" s="9"/>
      <c r="D40" s="9"/>
      <c r="E40" s="9" t="e">
        <f t="shared" si="0"/>
        <v>#DIV/0!</v>
      </c>
      <c r="F40" s="9"/>
      <c r="G40" s="140"/>
      <c r="H40" s="151"/>
    </row>
    <row r="41" spans="1:8" ht="38.25" customHeight="1" x14ac:dyDescent="0.25">
      <c r="A41" s="43" t="s">
        <v>55</v>
      </c>
      <c r="B41" s="9"/>
      <c r="C41" s="9"/>
      <c r="D41" s="9"/>
      <c r="E41" s="9" t="e">
        <f t="shared" si="0"/>
        <v>#DIV/0!</v>
      </c>
      <c r="F41" s="9"/>
      <c r="G41" s="179"/>
      <c r="H41" s="151"/>
    </row>
    <row r="42" spans="1:8" ht="102" customHeight="1" x14ac:dyDescent="0.25">
      <c r="A42" s="43" t="s">
        <v>56</v>
      </c>
      <c r="B42" s="9"/>
      <c r="C42" s="9"/>
      <c r="D42" s="9"/>
      <c r="E42" s="9" t="e">
        <f t="shared" si="0"/>
        <v>#DIV/0!</v>
      </c>
      <c r="F42" s="9"/>
      <c r="G42" s="179"/>
      <c r="H42" s="151"/>
    </row>
    <row r="43" spans="1:8" ht="51" customHeight="1" x14ac:dyDescent="0.25">
      <c r="A43" s="43" t="s">
        <v>57</v>
      </c>
      <c r="B43" s="9"/>
      <c r="C43" s="9"/>
      <c r="D43" s="9"/>
      <c r="E43" s="9" t="e">
        <f t="shared" si="0"/>
        <v>#DIV/0!</v>
      </c>
      <c r="F43" s="9"/>
      <c r="G43" s="140"/>
      <c r="H43" s="151"/>
    </row>
    <row r="44" spans="1:8" ht="38.25" customHeight="1" x14ac:dyDescent="0.25">
      <c r="A44" s="43" t="s">
        <v>58</v>
      </c>
      <c r="B44" s="9"/>
      <c r="C44" s="9"/>
      <c r="D44" s="9"/>
      <c r="E44" s="9" t="e">
        <f t="shared" si="0"/>
        <v>#DIV/0!</v>
      </c>
      <c r="F44" s="9"/>
      <c r="G44" s="179"/>
      <c r="H44" s="151"/>
    </row>
    <row r="45" spans="1:8" ht="51" customHeight="1" x14ac:dyDescent="0.25">
      <c r="A45" s="43" t="s">
        <v>59</v>
      </c>
      <c r="B45" s="9"/>
      <c r="C45" s="9"/>
      <c r="D45" s="9"/>
      <c r="E45" s="9" t="e">
        <f t="shared" si="0"/>
        <v>#DIV/0!</v>
      </c>
      <c r="F45" s="19"/>
      <c r="G45" s="10"/>
      <c r="H45" s="151"/>
    </row>
    <row r="46" spans="1:8" ht="51" customHeight="1" x14ac:dyDescent="0.25">
      <c r="A46" s="43" t="s">
        <v>60</v>
      </c>
      <c r="B46" s="9"/>
      <c r="C46" s="9"/>
      <c r="D46" s="9"/>
      <c r="E46" s="9" t="e">
        <f t="shared" si="0"/>
        <v>#DIV/0!</v>
      </c>
      <c r="F46" s="9"/>
      <c r="G46" s="179"/>
      <c r="H46" s="151"/>
    </row>
    <row r="47" spans="1:8" ht="38.25" customHeight="1" x14ac:dyDescent="0.25">
      <c r="A47" s="43" t="s">
        <v>61</v>
      </c>
      <c r="B47" s="9"/>
      <c r="C47" s="9"/>
      <c r="D47" s="9"/>
      <c r="E47" s="9" t="e">
        <f t="shared" si="0"/>
        <v>#DIV/0!</v>
      </c>
      <c r="F47" s="9"/>
      <c r="G47" s="179"/>
      <c r="H47" s="151"/>
    </row>
    <row r="48" spans="1:8" ht="51" customHeight="1" x14ac:dyDescent="0.25">
      <c r="A48" s="43" t="s">
        <v>62</v>
      </c>
      <c r="B48" s="9"/>
      <c r="C48" s="9"/>
      <c r="D48" s="9"/>
      <c r="E48" s="9" t="e">
        <f t="shared" si="0"/>
        <v>#DIV/0!</v>
      </c>
      <c r="F48" s="19"/>
      <c r="G48" s="140"/>
      <c r="H48" s="151"/>
    </row>
    <row r="49" spans="1:8" ht="38.25" customHeight="1" x14ac:dyDescent="0.25">
      <c r="A49" s="43" t="s">
        <v>63</v>
      </c>
      <c r="B49" s="9"/>
      <c r="C49" s="9"/>
      <c r="D49" s="9"/>
      <c r="E49" s="9" t="e">
        <f t="shared" si="0"/>
        <v>#DIV/0!</v>
      </c>
      <c r="F49" s="9"/>
      <c r="G49" s="179"/>
      <c r="H49" s="151"/>
    </row>
    <row r="50" spans="1:8" ht="38.25" customHeight="1" x14ac:dyDescent="0.25">
      <c r="A50" s="43" t="s">
        <v>64</v>
      </c>
      <c r="B50" s="9"/>
      <c r="C50" s="9"/>
      <c r="D50" s="9"/>
      <c r="E50" s="9" t="e">
        <f t="shared" si="0"/>
        <v>#DIV/0!</v>
      </c>
      <c r="F50" s="9"/>
      <c r="G50" s="179"/>
      <c r="H50" s="151"/>
    </row>
    <row r="51" spans="1:8" ht="38.25" customHeight="1" x14ac:dyDescent="0.25">
      <c r="A51" s="43" t="s">
        <v>65</v>
      </c>
      <c r="B51" s="9"/>
      <c r="C51" s="9"/>
      <c r="D51" s="9"/>
      <c r="E51" s="9" t="e">
        <f t="shared" si="0"/>
        <v>#DIV/0!</v>
      </c>
      <c r="F51" s="9"/>
      <c r="G51" s="179"/>
      <c r="H51" s="151"/>
    </row>
    <row r="52" spans="1:8" ht="51" customHeight="1" x14ac:dyDescent="0.25">
      <c r="A52" s="43" t="s">
        <v>66</v>
      </c>
      <c r="B52" s="9"/>
      <c r="C52" s="9"/>
      <c r="D52" s="9"/>
      <c r="E52" s="9" t="e">
        <f t="shared" si="0"/>
        <v>#DIV/0!</v>
      </c>
      <c r="F52" s="9"/>
      <c r="G52" s="179"/>
      <c r="H52" s="151"/>
    </row>
    <row r="53" spans="1:8" ht="38.25" customHeight="1" x14ac:dyDescent="0.25">
      <c r="A53" s="43" t="s">
        <v>67</v>
      </c>
      <c r="B53" s="9"/>
      <c r="C53" s="9"/>
      <c r="D53" s="9"/>
      <c r="E53" s="9" t="e">
        <f t="shared" si="0"/>
        <v>#DIV/0!</v>
      </c>
      <c r="F53" s="9"/>
      <c r="G53" s="179"/>
      <c r="H53" s="151"/>
    </row>
    <row r="54" spans="1:8" ht="51" customHeight="1" x14ac:dyDescent="0.25">
      <c r="A54" s="43" t="s">
        <v>68</v>
      </c>
      <c r="B54" s="9"/>
      <c r="C54" s="9"/>
      <c r="D54" s="9"/>
      <c r="E54" s="19" t="e">
        <f t="shared" si="0"/>
        <v>#DIV/0!</v>
      </c>
      <c r="F54" s="9"/>
      <c r="G54" s="140"/>
      <c r="H54" s="151"/>
    </row>
    <row r="55" spans="1:8" ht="38.25" customHeight="1" x14ac:dyDescent="0.25">
      <c r="A55" s="43" t="s">
        <v>69</v>
      </c>
      <c r="B55" s="9"/>
      <c r="C55" s="9"/>
      <c r="D55" s="9"/>
      <c r="E55" s="9" t="e">
        <f t="shared" si="0"/>
        <v>#DIV/0!</v>
      </c>
      <c r="F55" s="9"/>
      <c r="G55" s="179"/>
      <c r="H55" s="151"/>
    </row>
    <row r="56" spans="1:8" ht="51" customHeight="1" x14ac:dyDescent="0.25">
      <c r="A56" s="43" t="s">
        <v>70</v>
      </c>
      <c r="B56" s="9"/>
      <c r="C56" s="9"/>
      <c r="D56" s="9"/>
      <c r="E56" s="9" t="e">
        <f t="shared" si="0"/>
        <v>#DIV/0!</v>
      </c>
      <c r="F56" s="9"/>
      <c r="G56" s="140"/>
      <c r="H56" s="151"/>
    </row>
    <row r="57" spans="1:8" ht="38.25" customHeight="1" x14ac:dyDescent="0.25">
      <c r="A57" s="43" t="s">
        <v>71</v>
      </c>
      <c r="B57" s="9"/>
      <c r="C57" s="9"/>
      <c r="D57" s="9"/>
      <c r="E57" s="9" t="e">
        <f t="shared" si="0"/>
        <v>#DIV/0!</v>
      </c>
      <c r="F57" s="9"/>
      <c r="G57" s="179"/>
      <c r="H57" s="151"/>
    </row>
    <row r="58" spans="1:8" ht="77.25" customHeight="1" x14ac:dyDescent="0.25">
      <c r="A58" s="43" t="s">
        <v>72</v>
      </c>
      <c r="B58" s="9"/>
      <c r="C58" s="9"/>
      <c r="D58" s="9"/>
      <c r="E58" s="9" t="e">
        <f t="shared" si="0"/>
        <v>#DIV/0!</v>
      </c>
      <c r="F58" s="9"/>
      <c r="G58" s="179"/>
      <c r="H58" s="151"/>
    </row>
    <row r="59" spans="1:8" ht="38.25" customHeight="1" x14ac:dyDescent="0.25">
      <c r="A59" s="43" t="s">
        <v>73</v>
      </c>
      <c r="B59" s="9"/>
      <c r="C59" s="9"/>
      <c r="D59" s="9"/>
      <c r="E59" s="9" t="e">
        <f t="shared" si="0"/>
        <v>#DIV/0!</v>
      </c>
      <c r="F59" s="9"/>
      <c r="G59" s="143"/>
      <c r="H59" s="151"/>
    </row>
    <row r="60" spans="1:8" ht="38.25" customHeight="1" x14ac:dyDescent="0.25">
      <c r="A60" s="43" t="s">
        <v>74</v>
      </c>
      <c r="B60" s="9"/>
      <c r="C60" s="9"/>
      <c r="D60" s="9"/>
      <c r="E60" s="9" t="e">
        <f t="shared" si="0"/>
        <v>#DIV/0!</v>
      </c>
      <c r="F60" s="9"/>
      <c r="G60" s="179"/>
      <c r="H60" s="151"/>
    </row>
    <row r="61" spans="1:8" ht="51" customHeight="1" x14ac:dyDescent="0.25">
      <c r="A61" s="43" t="s">
        <v>75</v>
      </c>
      <c r="B61" s="9"/>
      <c r="C61" s="9"/>
      <c r="D61" s="9"/>
      <c r="E61" s="9" t="e">
        <f t="shared" si="0"/>
        <v>#DIV/0!</v>
      </c>
      <c r="F61" s="9"/>
      <c r="G61" s="179"/>
      <c r="H61" s="151"/>
    </row>
    <row r="62" spans="1:8" ht="15.75" customHeight="1" x14ac:dyDescent="0.25">
      <c r="A62" s="101" t="s">
        <v>87</v>
      </c>
      <c r="B62" s="48">
        <f t="shared" ref="B62:C62" si="1">SUM(B5:B61)</f>
        <v>91</v>
      </c>
      <c r="C62" s="48">
        <f t="shared" si="1"/>
        <v>80</v>
      </c>
      <c r="D62" s="48"/>
      <c r="E62" s="29">
        <f t="shared" si="0"/>
        <v>12.087912087912088</v>
      </c>
      <c r="F62" s="48"/>
      <c r="G62" s="184"/>
      <c r="H62" s="151"/>
    </row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8">
    <mergeCell ref="H2:H3"/>
    <mergeCell ref="A1:H1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7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sqref="A1:AA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0.7109375" customWidth="1"/>
    <col min="8" max="9" width="6.7109375" customWidth="1"/>
    <col min="10" max="10" width="10.7109375" customWidth="1"/>
    <col min="11" max="11" width="7.7109375" customWidth="1"/>
    <col min="12" max="12" width="10.7109375" customWidth="1"/>
    <col min="13" max="14" width="6.7109375" customWidth="1"/>
    <col min="15" max="15" width="10.7109375" customWidth="1"/>
    <col min="16" max="16" width="7.7109375" customWidth="1"/>
    <col min="17" max="17" width="10.7109375" customWidth="1"/>
    <col min="18" max="19" width="6.7109375" customWidth="1"/>
    <col min="20" max="20" width="11.7109375" customWidth="1"/>
    <col min="21" max="21" width="8" customWidth="1"/>
    <col min="22" max="22" width="11.7109375" customWidth="1"/>
    <col min="23" max="24" width="6.7109375" customWidth="1"/>
    <col min="25" max="25" width="10.7109375" customWidth="1"/>
    <col min="26" max="26" width="8" customWidth="1"/>
    <col min="27" max="28" width="11.7109375" customWidth="1"/>
  </cols>
  <sheetData>
    <row r="1" spans="1:28" ht="34.5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3" spans="1:28" ht="124.5" customHeight="1" x14ac:dyDescent="0.25">
      <c r="A3" s="197" t="s">
        <v>1</v>
      </c>
      <c r="B3" s="215" t="s">
        <v>2</v>
      </c>
      <c r="C3" s="216" t="s">
        <v>3</v>
      </c>
      <c r="D3" s="199"/>
      <c r="E3" s="217" t="s">
        <v>4</v>
      </c>
      <c r="F3" s="201"/>
      <c r="G3" s="215" t="s">
        <v>5</v>
      </c>
      <c r="H3" s="216" t="s">
        <v>6</v>
      </c>
      <c r="I3" s="199"/>
      <c r="J3" s="217" t="s">
        <v>4</v>
      </c>
      <c r="K3" s="201"/>
      <c r="L3" s="215" t="s">
        <v>5</v>
      </c>
      <c r="M3" s="216" t="s">
        <v>7</v>
      </c>
      <c r="N3" s="199"/>
      <c r="O3" s="217" t="s">
        <v>4</v>
      </c>
      <c r="P3" s="201"/>
      <c r="Q3" s="215" t="s">
        <v>5</v>
      </c>
      <c r="R3" s="216" t="s">
        <v>8</v>
      </c>
      <c r="S3" s="199"/>
      <c r="T3" s="217" t="s">
        <v>4</v>
      </c>
      <c r="U3" s="201"/>
      <c r="V3" s="217" t="s">
        <v>5</v>
      </c>
      <c r="W3" s="216" t="s">
        <v>126</v>
      </c>
      <c r="X3" s="199"/>
      <c r="Y3" s="217" t="s">
        <v>4</v>
      </c>
      <c r="Z3" s="201"/>
      <c r="AA3" s="215" t="s">
        <v>5</v>
      </c>
      <c r="AB3" s="197" t="s">
        <v>9</v>
      </c>
    </row>
    <row r="4" spans="1:28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" t="s">
        <v>10</v>
      </c>
      <c r="X4" s="1" t="s">
        <v>11</v>
      </c>
      <c r="Y4" s="1" t="s">
        <v>12</v>
      </c>
      <c r="Z4" s="1" t="s">
        <v>13</v>
      </c>
      <c r="AA4" s="196"/>
      <c r="AB4" s="196"/>
    </row>
    <row r="5" spans="1:28" ht="34.5" customHeight="1" x14ac:dyDescent="0.25">
      <c r="A5" s="230" t="s">
        <v>152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199"/>
    </row>
    <row r="6" spans="1:28" ht="36" customHeight="1" x14ac:dyDescent="0.25">
      <c r="A6" s="71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3"/>
      <c r="R6" s="3"/>
      <c r="S6" s="3"/>
      <c r="T6" s="3"/>
      <c r="U6" s="3">
        <f t="shared" ref="U6:U62" si="3">R6-S6</f>
        <v>0</v>
      </c>
      <c r="V6" s="10"/>
      <c r="W6" s="3"/>
      <c r="X6" s="3"/>
      <c r="Y6" s="3"/>
      <c r="Z6" s="3">
        <f t="shared" ref="Z6:Z62" si="4">W6-X6</f>
        <v>0</v>
      </c>
      <c r="AA6" s="3"/>
      <c r="AB6" s="42"/>
    </row>
    <row r="7" spans="1:28" ht="48" customHeight="1" x14ac:dyDescent="0.25">
      <c r="A7" s="72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3"/>
      <c r="R7" s="3"/>
      <c r="S7" s="3"/>
      <c r="T7" s="3"/>
      <c r="U7" s="3">
        <f t="shared" si="3"/>
        <v>0</v>
      </c>
      <c r="V7" s="10"/>
      <c r="W7" s="3"/>
      <c r="X7" s="3"/>
      <c r="Y7" s="3"/>
      <c r="Z7" s="3">
        <f t="shared" si="4"/>
        <v>0</v>
      </c>
      <c r="AA7" s="3"/>
      <c r="AB7" s="39"/>
    </row>
    <row r="8" spans="1:28" ht="36" customHeight="1" x14ac:dyDescent="0.25">
      <c r="A8" s="72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3"/>
      <c r="R8" s="3"/>
      <c r="S8" s="3"/>
      <c r="T8" s="3"/>
      <c r="U8" s="3">
        <f t="shared" si="3"/>
        <v>0</v>
      </c>
      <c r="V8" s="10"/>
      <c r="W8" s="3"/>
      <c r="X8" s="3"/>
      <c r="Y8" s="3"/>
      <c r="Z8" s="3">
        <f t="shared" si="4"/>
        <v>0</v>
      </c>
      <c r="AA8" s="3"/>
      <c r="AB8" s="39"/>
    </row>
    <row r="9" spans="1:28" ht="36" customHeight="1" x14ac:dyDescent="0.25">
      <c r="A9" s="72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3"/>
      <c r="R9" s="3"/>
      <c r="S9" s="3"/>
      <c r="T9" s="3"/>
      <c r="U9" s="3">
        <f t="shared" si="3"/>
        <v>0</v>
      </c>
      <c r="V9" s="10"/>
      <c r="W9" s="3"/>
      <c r="X9" s="3"/>
      <c r="Y9" s="3"/>
      <c r="Z9" s="3">
        <f t="shared" si="4"/>
        <v>0</v>
      </c>
      <c r="AA9" s="3"/>
      <c r="AB9" s="39"/>
    </row>
    <row r="10" spans="1:28" ht="36" customHeight="1" x14ac:dyDescent="0.25">
      <c r="A10" s="72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>
        <f t="shared" si="2"/>
        <v>0</v>
      </c>
      <c r="Q10" s="3"/>
      <c r="R10" s="3"/>
      <c r="S10" s="3"/>
      <c r="T10" s="3"/>
      <c r="U10" s="3">
        <f t="shared" si="3"/>
        <v>0</v>
      </c>
      <c r="V10" s="10"/>
      <c r="W10" s="3"/>
      <c r="X10" s="3"/>
      <c r="Y10" s="3"/>
      <c r="Z10" s="3">
        <f t="shared" si="4"/>
        <v>0</v>
      </c>
      <c r="AA10" s="3"/>
      <c r="AB10" s="41"/>
    </row>
    <row r="11" spans="1:28" ht="36" customHeight="1" x14ac:dyDescent="0.25">
      <c r="A11" s="72" t="s">
        <v>21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3"/>
      <c r="R11" s="3"/>
      <c r="S11" s="3"/>
      <c r="T11" s="3"/>
      <c r="U11" s="3">
        <f t="shared" si="3"/>
        <v>0</v>
      </c>
      <c r="V11" s="10"/>
      <c r="W11" s="3"/>
      <c r="X11" s="3"/>
      <c r="Y11" s="3"/>
      <c r="Z11" s="3">
        <f t="shared" si="4"/>
        <v>0</v>
      </c>
      <c r="AA11" s="3"/>
      <c r="AB11" s="39"/>
    </row>
    <row r="12" spans="1:28" ht="36" customHeight="1" x14ac:dyDescent="0.25">
      <c r="A12" s="72" t="s">
        <v>22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3"/>
      <c r="R12" s="3"/>
      <c r="S12" s="3"/>
      <c r="T12" s="3"/>
      <c r="U12" s="3">
        <f t="shared" si="3"/>
        <v>0</v>
      </c>
      <c r="V12" s="10"/>
      <c r="W12" s="3"/>
      <c r="X12" s="3"/>
      <c r="Y12" s="3"/>
      <c r="Z12" s="3">
        <f t="shared" si="4"/>
        <v>0</v>
      </c>
      <c r="AA12" s="3"/>
      <c r="AB12" s="39"/>
    </row>
    <row r="13" spans="1:28" ht="48" customHeight="1" x14ac:dyDescent="0.25">
      <c r="A13" s="72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3"/>
      <c r="R13" s="3"/>
      <c r="S13" s="3"/>
      <c r="T13" s="3"/>
      <c r="U13" s="3">
        <f t="shared" si="3"/>
        <v>0</v>
      </c>
      <c r="V13" s="10"/>
      <c r="W13" s="3"/>
      <c r="X13" s="3"/>
      <c r="Y13" s="3"/>
      <c r="Z13" s="3">
        <f t="shared" si="4"/>
        <v>0</v>
      </c>
      <c r="AA13" s="3"/>
      <c r="AB13" s="39"/>
    </row>
    <row r="14" spans="1:28" ht="48" customHeight="1" x14ac:dyDescent="0.25">
      <c r="A14" s="72" t="s">
        <v>24</v>
      </c>
      <c r="B14" s="3" t="s">
        <v>16</v>
      </c>
      <c r="C14" s="3"/>
      <c r="D14" s="3"/>
      <c r="E14" s="3"/>
      <c r="F14" s="3">
        <f t="shared" si="0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3"/>
      <c r="R14" s="3"/>
      <c r="S14" s="3"/>
      <c r="T14" s="3"/>
      <c r="U14" s="3">
        <f t="shared" si="3"/>
        <v>0</v>
      </c>
      <c r="V14" s="3"/>
      <c r="W14" s="3"/>
      <c r="X14" s="3"/>
      <c r="Y14" s="3"/>
      <c r="Z14" s="3">
        <f t="shared" si="4"/>
        <v>0</v>
      </c>
      <c r="AA14" s="3"/>
      <c r="AB14" s="41"/>
    </row>
    <row r="15" spans="1:28" ht="36" customHeight="1" x14ac:dyDescent="0.25">
      <c r="A15" s="72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3"/>
      <c r="R15" s="3"/>
      <c r="S15" s="3"/>
      <c r="T15" s="3"/>
      <c r="U15" s="3">
        <f t="shared" si="3"/>
        <v>0</v>
      </c>
      <c r="V15" s="10"/>
      <c r="W15" s="3"/>
      <c r="X15" s="3"/>
      <c r="Y15" s="3"/>
      <c r="Z15" s="3">
        <f t="shared" si="4"/>
        <v>0</v>
      </c>
      <c r="AA15" s="3"/>
      <c r="AB15" s="41"/>
    </row>
    <row r="16" spans="1:28" ht="48" customHeight="1" x14ac:dyDescent="0.25">
      <c r="A16" s="72" t="s">
        <v>26</v>
      </c>
      <c r="B16" s="3" t="s">
        <v>16</v>
      </c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3"/>
      <c r="R16" s="3"/>
      <c r="S16" s="3"/>
      <c r="T16" s="3"/>
      <c r="U16" s="3">
        <f t="shared" si="3"/>
        <v>0</v>
      </c>
      <c r="V16" s="10"/>
      <c r="W16" s="3"/>
      <c r="X16" s="64"/>
      <c r="Y16" s="3"/>
      <c r="Z16" s="64">
        <f t="shared" si="4"/>
        <v>0</v>
      </c>
      <c r="AA16" s="3"/>
      <c r="AB16" s="39"/>
    </row>
    <row r="17" spans="1:28" ht="96" customHeight="1" x14ac:dyDescent="0.25">
      <c r="A17" s="72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3"/>
      <c r="R17" s="3"/>
      <c r="S17" s="3"/>
      <c r="T17" s="3"/>
      <c r="U17" s="3">
        <f t="shared" si="3"/>
        <v>0</v>
      </c>
      <c r="V17" s="10"/>
      <c r="W17" s="3"/>
      <c r="X17" s="3"/>
      <c r="Y17" s="3"/>
      <c r="Z17" s="3">
        <f t="shared" si="4"/>
        <v>0</v>
      </c>
      <c r="AA17" s="3"/>
      <c r="AB17" s="39"/>
    </row>
    <row r="18" spans="1:28" ht="48" customHeight="1" x14ac:dyDescent="0.25">
      <c r="A18" s="72" t="s">
        <v>28</v>
      </c>
      <c r="B18" s="3" t="s">
        <v>16</v>
      </c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>
        <f t="shared" si="2"/>
        <v>0</v>
      </c>
      <c r="Q18" s="3"/>
      <c r="R18" s="3"/>
      <c r="S18" s="3"/>
      <c r="T18" s="3"/>
      <c r="U18" s="3">
        <f t="shared" si="3"/>
        <v>0</v>
      </c>
      <c r="V18" s="10"/>
      <c r="W18" s="3"/>
      <c r="X18" s="64"/>
      <c r="Y18" s="3"/>
      <c r="Z18" s="64">
        <f t="shared" si="4"/>
        <v>0</v>
      </c>
      <c r="AA18" s="3"/>
      <c r="AB18" s="41"/>
    </row>
    <row r="19" spans="1:28" ht="36" customHeight="1" x14ac:dyDescent="0.25">
      <c r="A19" s="72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3"/>
      <c r="R19" s="3"/>
      <c r="S19" s="3"/>
      <c r="T19" s="3"/>
      <c r="U19" s="3">
        <f t="shared" si="3"/>
        <v>0</v>
      </c>
      <c r="V19" s="10"/>
      <c r="W19" s="3"/>
      <c r="X19" s="3"/>
      <c r="Y19" s="3"/>
      <c r="Z19" s="3">
        <f t="shared" si="4"/>
        <v>0</v>
      </c>
      <c r="AA19" s="3"/>
      <c r="AB19" s="39"/>
    </row>
    <row r="20" spans="1:28" ht="36" customHeight="1" x14ac:dyDescent="0.25">
      <c r="A20" s="72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3"/>
      <c r="R20" s="3"/>
      <c r="S20" s="3"/>
      <c r="T20" s="3"/>
      <c r="U20" s="3">
        <f t="shared" si="3"/>
        <v>0</v>
      </c>
      <c r="V20" s="10"/>
      <c r="W20" s="3"/>
      <c r="X20" s="3"/>
      <c r="Y20" s="3"/>
      <c r="Z20" s="3">
        <f t="shared" si="4"/>
        <v>0</v>
      </c>
      <c r="AA20" s="3"/>
      <c r="AB20" s="39"/>
    </row>
    <row r="21" spans="1:28" ht="48" customHeight="1" x14ac:dyDescent="0.25">
      <c r="A21" s="72" t="s">
        <v>31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3"/>
      <c r="R21" s="3"/>
      <c r="S21" s="3"/>
      <c r="T21" s="3"/>
      <c r="U21" s="3">
        <f t="shared" si="3"/>
        <v>0</v>
      </c>
      <c r="V21" s="10"/>
      <c r="W21" s="3"/>
      <c r="X21" s="3"/>
      <c r="Y21" s="3"/>
      <c r="Z21" s="3">
        <f t="shared" si="4"/>
        <v>0</v>
      </c>
      <c r="AA21" s="3"/>
      <c r="AB21" s="39"/>
    </row>
    <row r="22" spans="1:28" ht="48" customHeight="1" x14ac:dyDescent="0.25">
      <c r="A22" s="72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>
        <f t="shared" si="3"/>
        <v>0</v>
      </c>
      <c r="V22" s="10"/>
      <c r="W22" s="3"/>
      <c r="X22" s="3"/>
      <c r="Y22" s="3"/>
      <c r="Z22" s="3">
        <f t="shared" si="4"/>
        <v>0</v>
      </c>
      <c r="AA22" s="3"/>
      <c r="AB22" s="39"/>
    </row>
    <row r="23" spans="1:28" ht="48" customHeight="1" x14ac:dyDescent="0.25">
      <c r="A23" s="72" t="s">
        <v>33</v>
      </c>
      <c r="B23" s="3" t="s">
        <v>16</v>
      </c>
      <c r="C23" s="4">
        <v>83</v>
      </c>
      <c r="D23" s="4">
        <v>81</v>
      </c>
      <c r="E23" s="4">
        <v>13</v>
      </c>
      <c r="F23" s="3">
        <f t="shared" si="0"/>
        <v>2</v>
      </c>
      <c r="G23" s="4">
        <v>0</v>
      </c>
      <c r="H23" s="4">
        <v>100</v>
      </c>
      <c r="I23" s="4">
        <v>100</v>
      </c>
      <c r="J23" s="4">
        <v>0</v>
      </c>
      <c r="K23" s="3">
        <f t="shared" si="1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2"/>
        <v>0</v>
      </c>
      <c r="Q23" s="4">
        <v>0</v>
      </c>
      <c r="R23" s="4">
        <v>100</v>
      </c>
      <c r="S23" s="4">
        <v>100</v>
      </c>
      <c r="T23" s="4">
        <v>0</v>
      </c>
      <c r="U23" s="3">
        <f t="shared" si="3"/>
        <v>0</v>
      </c>
      <c r="V23" s="5">
        <v>0</v>
      </c>
      <c r="W23" s="4">
        <v>100</v>
      </c>
      <c r="X23" s="4">
        <v>100</v>
      </c>
      <c r="Y23" s="4">
        <v>4</v>
      </c>
      <c r="Z23" s="3">
        <f t="shared" si="4"/>
        <v>0</v>
      </c>
      <c r="AA23" s="4">
        <v>0</v>
      </c>
      <c r="AB23" s="39"/>
    </row>
    <row r="24" spans="1:28" ht="36" customHeight="1" x14ac:dyDescent="0.25">
      <c r="A24" s="72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3"/>
      <c r="R24" s="3"/>
      <c r="S24" s="3"/>
      <c r="T24" s="3"/>
      <c r="U24" s="3">
        <f t="shared" si="3"/>
        <v>0</v>
      </c>
      <c r="V24" s="10"/>
      <c r="W24" s="3"/>
      <c r="X24" s="3"/>
      <c r="Y24" s="3"/>
      <c r="Z24" s="3">
        <f t="shared" si="4"/>
        <v>0</v>
      </c>
      <c r="AA24" s="3"/>
      <c r="AB24" s="42"/>
    </row>
    <row r="25" spans="1:28" ht="48" customHeight="1" x14ac:dyDescent="0.25">
      <c r="A25" s="72" t="s">
        <v>35</v>
      </c>
      <c r="B25" s="3" t="s">
        <v>16</v>
      </c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3"/>
      <c r="R25" s="3"/>
      <c r="S25" s="3"/>
      <c r="T25" s="3"/>
      <c r="U25" s="3">
        <f t="shared" si="3"/>
        <v>0</v>
      </c>
      <c r="V25" s="10"/>
      <c r="W25" s="3"/>
      <c r="X25" s="3"/>
      <c r="Y25" s="3"/>
      <c r="Z25" s="3">
        <f t="shared" si="4"/>
        <v>0</v>
      </c>
      <c r="AA25" s="3"/>
      <c r="AB25" s="39"/>
    </row>
    <row r="26" spans="1:28" ht="36" customHeight="1" x14ac:dyDescent="0.25">
      <c r="A26" s="72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3"/>
      <c r="R26" s="3"/>
      <c r="S26" s="3"/>
      <c r="T26" s="3"/>
      <c r="U26" s="3">
        <f t="shared" si="3"/>
        <v>0</v>
      </c>
      <c r="V26" s="10"/>
      <c r="W26" s="3"/>
      <c r="X26" s="3"/>
      <c r="Y26" s="3"/>
      <c r="Z26" s="3">
        <f t="shared" si="4"/>
        <v>0</v>
      </c>
      <c r="AA26" s="3"/>
      <c r="AB26" s="42"/>
    </row>
    <row r="27" spans="1:28" ht="36" customHeight="1" x14ac:dyDescent="0.25">
      <c r="A27" s="72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3"/>
      <c r="R27" s="3"/>
      <c r="S27" s="3"/>
      <c r="T27" s="3"/>
      <c r="U27" s="3">
        <f t="shared" si="3"/>
        <v>0</v>
      </c>
      <c r="V27" s="10"/>
      <c r="W27" s="3"/>
      <c r="X27" s="3"/>
      <c r="Y27" s="3"/>
      <c r="Z27" s="3">
        <f t="shared" si="4"/>
        <v>0</v>
      </c>
      <c r="AA27" s="3"/>
      <c r="AB27" s="39"/>
    </row>
    <row r="28" spans="1:28" ht="36" customHeight="1" x14ac:dyDescent="0.25">
      <c r="A28" s="72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3"/>
      <c r="R28" s="3"/>
      <c r="S28" s="3"/>
      <c r="T28" s="3"/>
      <c r="U28" s="3">
        <f t="shared" si="3"/>
        <v>0</v>
      </c>
      <c r="V28" s="10"/>
      <c r="W28" s="3"/>
      <c r="X28" s="3"/>
      <c r="Y28" s="3"/>
      <c r="Z28" s="3">
        <f t="shared" si="4"/>
        <v>0</v>
      </c>
      <c r="AA28" s="3"/>
      <c r="AB28" s="6"/>
    </row>
    <row r="29" spans="1:28" ht="36" customHeight="1" x14ac:dyDescent="0.25">
      <c r="A29" s="72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3"/>
      <c r="R29" s="3"/>
      <c r="S29" s="3"/>
      <c r="T29" s="3"/>
      <c r="U29" s="3">
        <f t="shared" si="3"/>
        <v>0</v>
      </c>
      <c r="V29" s="10"/>
      <c r="W29" s="3"/>
      <c r="X29" s="3"/>
      <c r="Y29" s="3"/>
      <c r="Z29" s="3">
        <f t="shared" si="4"/>
        <v>0</v>
      </c>
      <c r="AA29" s="3"/>
      <c r="AB29" s="39"/>
    </row>
    <row r="30" spans="1:28" ht="36" customHeight="1" x14ac:dyDescent="0.25">
      <c r="A30" s="72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3"/>
      <c r="R30" s="3"/>
      <c r="S30" s="3"/>
      <c r="T30" s="3"/>
      <c r="U30" s="3">
        <f t="shared" si="3"/>
        <v>0</v>
      </c>
      <c r="V30" s="10"/>
      <c r="W30" s="3"/>
      <c r="X30" s="3"/>
      <c r="Y30" s="3"/>
      <c r="Z30" s="3">
        <f t="shared" si="4"/>
        <v>0</v>
      </c>
      <c r="AA30" s="3"/>
      <c r="AB30" s="6"/>
    </row>
    <row r="31" spans="1:28" ht="36" customHeight="1" x14ac:dyDescent="0.25">
      <c r="A31" s="72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3"/>
      <c r="R31" s="3"/>
      <c r="S31" s="3"/>
      <c r="T31" s="3"/>
      <c r="U31" s="3">
        <f t="shared" si="3"/>
        <v>0</v>
      </c>
      <c r="V31" s="10"/>
      <c r="W31" s="3"/>
      <c r="X31" s="3"/>
      <c r="Y31" s="3"/>
      <c r="Z31" s="3">
        <f t="shared" si="4"/>
        <v>0</v>
      </c>
      <c r="AA31" s="3"/>
      <c r="AB31" s="39"/>
    </row>
    <row r="32" spans="1:28" ht="36" customHeight="1" x14ac:dyDescent="0.25">
      <c r="A32" s="72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3"/>
      <c r="R32" s="3"/>
      <c r="S32" s="3"/>
      <c r="T32" s="3"/>
      <c r="U32" s="3">
        <f t="shared" si="3"/>
        <v>0</v>
      </c>
      <c r="V32" s="10"/>
      <c r="W32" s="3"/>
      <c r="X32" s="3"/>
      <c r="Y32" s="3"/>
      <c r="Z32" s="3">
        <f t="shared" si="4"/>
        <v>0</v>
      </c>
      <c r="AA32" s="3"/>
      <c r="AB32" s="42"/>
    </row>
    <row r="33" spans="1:28" ht="36" customHeight="1" x14ac:dyDescent="0.25">
      <c r="A33" s="72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3"/>
      <c r="R33" s="3"/>
      <c r="S33" s="3"/>
      <c r="T33" s="3"/>
      <c r="U33" s="3">
        <f t="shared" si="3"/>
        <v>0</v>
      </c>
      <c r="V33" s="10"/>
      <c r="W33" s="3"/>
      <c r="X33" s="3"/>
      <c r="Y33" s="3"/>
      <c r="Z33" s="3">
        <f t="shared" si="4"/>
        <v>0</v>
      </c>
      <c r="AA33" s="3"/>
      <c r="AB33" s="42"/>
    </row>
    <row r="34" spans="1:28" ht="36" customHeight="1" x14ac:dyDescent="0.25">
      <c r="A34" s="72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3"/>
      <c r="R34" s="3"/>
      <c r="S34" s="3"/>
      <c r="T34" s="3"/>
      <c r="U34" s="3">
        <f t="shared" si="3"/>
        <v>0</v>
      </c>
      <c r="V34" s="10"/>
      <c r="W34" s="3"/>
      <c r="X34" s="3"/>
      <c r="Y34" s="3"/>
      <c r="Z34" s="3">
        <f t="shared" si="4"/>
        <v>0</v>
      </c>
      <c r="AA34" s="3"/>
      <c r="AB34" s="42"/>
    </row>
    <row r="35" spans="1:28" ht="96" customHeight="1" x14ac:dyDescent="0.25">
      <c r="A35" s="72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3"/>
      <c r="R35" s="3"/>
      <c r="S35" s="3"/>
      <c r="T35" s="3"/>
      <c r="U35" s="3">
        <f t="shared" si="3"/>
        <v>0</v>
      </c>
      <c r="V35" s="10"/>
      <c r="W35" s="3"/>
      <c r="X35" s="3"/>
      <c r="Y35" s="3"/>
      <c r="Z35" s="3">
        <f t="shared" si="4"/>
        <v>0</v>
      </c>
      <c r="AA35" s="64"/>
      <c r="AB35" s="42"/>
    </row>
    <row r="36" spans="1:28" ht="36" customHeight="1" x14ac:dyDescent="0.25">
      <c r="A36" s="72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3"/>
      <c r="R36" s="3"/>
      <c r="S36" s="3"/>
      <c r="T36" s="3"/>
      <c r="U36" s="3">
        <f t="shared" si="3"/>
        <v>0</v>
      </c>
      <c r="V36" s="10"/>
      <c r="W36" s="3"/>
      <c r="X36" s="3"/>
      <c r="Y36" s="3"/>
      <c r="Z36" s="3">
        <f t="shared" si="4"/>
        <v>0</v>
      </c>
      <c r="AA36" s="3"/>
      <c r="AB36" s="39"/>
    </row>
    <row r="37" spans="1:28" ht="48" customHeight="1" x14ac:dyDescent="0.25">
      <c r="A37" s="72" t="s">
        <v>49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3"/>
      <c r="R37" s="3"/>
      <c r="S37" s="3"/>
      <c r="T37" s="3"/>
      <c r="U37" s="3">
        <f t="shared" si="3"/>
        <v>0</v>
      </c>
      <c r="V37" s="10"/>
      <c r="W37" s="3"/>
      <c r="X37" s="3"/>
      <c r="Y37" s="3"/>
      <c r="Z37" s="3">
        <f t="shared" si="4"/>
        <v>0</v>
      </c>
      <c r="AA37" s="3"/>
      <c r="AB37" s="39"/>
    </row>
    <row r="38" spans="1:28" ht="36" customHeight="1" x14ac:dyDescent="0.25">
      <c r="A38" s="72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3"/>
      <c r="R38" s="3"/>
      <c r="S38" s="3"/>
      <c r="T38" s="3"/>
      <c r="U38" s="3">
        <f t="shared" si="3"/>
        <v>0</v>
      </c>
      <c r="V38" s="10"/>
      <c r="W38" s="3"/>
      <c r="X38" s="3"/>
      <c r="Y38" s="3"/>
      <c r="Z38" s="3">
        <f t="shared" si="4"/>
        <v>0</v>
      </c>
      <c r="AA38" s="3"/>
      <c r="AB38" s="39"/>
    </row>
    <row r="39" spans="1:28" ht="36" customHeight="1" x14ac:dyDescent="0.25">
      <c r="A39" s="72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3"/>
      <c r="R39" s="3"/>
      <c r="S39" s="3"/>
      <c r="T39" s="3"/>
      <c r="U39" s="3">
        <f t="shared" si="3"/>
        <v>0</v>
      </c>
      <c r="V39" s="10"/>
      <c r="W39" s="3"/>
      <c r="X39" s="3"/>
      <c r="Y39" s="3"/>
      <c r="Z39" s="3">
        <f t="shared" si="4"/>
        <v>0</v>
      </c>
      <c r="AA39" s="3"/>
      <c r="AB39" s="39"/>
    </row>
    <row r="40" spans="1:28" ht="36" customHeight="1" x14ac:dyDescent="0.25">
      <c r="A40" s="72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3"/>
      <c r="R40" s="3"/>
      <c r="S40" s="3"/>
      <c r="T40" s="3"/>
      <c r="U40" s="3">
        <f t="shared" si="3"/>
        <v>0</v>
      </c>
      <c r="V40" s="10"/>
      <c r="W40" s="3"/>
      <c r="X40" s="3"/>
      <c r="Y40" s="3"/>
      <c r="Z40" s="3">
        <f t="shared" si="4"/>
        <v>0</v>
      </c>
      <c r="AA40" s="3"/>
      <c r="AB40" s="39"/>
    </row>
    <row r="41" spans="1:28" ht="48" customHeight="1" x14ac:dyDescent="0.25">
      <c r="A41" s="72" t="s">
        <v>54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3"/>
      <c r="R41" s="3"/>
      <c r="S41" s="3"/>
      <c r="T41" s="3"/>
      <c r="U41" s="3">
        <f t="shared" si="3"/>
        <v>0</v>
      </c>
      <c r="V41" s="10"/>
      <c r="W41" s="3"/>
      <c r="X41" s="3"/>
      <c r="Y41" s="3"/>
      <c r="Z41" s="3">
        <f t="shared" si="4"/>
        <v>0</v>
      </c>
      <c r="AA41" s="3"/>
      <c r="AB41" s="39"/>
    </row>
    <row r="42" spans="1:28" ht="36" customHeight="1" x14ac:dyDescent="0.25">
      <c r="A42" s="72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3"/>
      <c r="R42" s="3"/>
      <c r="S42" s="3"/>
      <c r="T42" s="3"/>
      <c r="U42" s="3">
        <f t="shared" si="3"/>
        <v>0</v>
      </c>
      <c r="V42" s="10"/>
      <c r="W42" s="3"/>
      <c r="X42" s="3"/>
      <c r="Y42" s="3"/>
      <c r="Z42" s="3">
        <f t="shared" si="4"/>
        <v>0</v>
      </c>
      <c r="AA42" s="3"/>
      <c r="AB42" s="39"/>
    </row>
    <row r="43" spans="1:28" ht="96" customHeight="1" x14ac:dyDescent="0.25">
      <c r="A43" s="72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3"/>
      <c r="R43" s="3"/>
      <c r="S43" s="3"/>
      <c r="T43" s="3"/>
      <c r="U43" s="3">
        <f t="shared" si="3"/>
        <v>0</v>
      </c>
      <c r="V43" s="10"/>
      <c r="W43" s="3"/>
      <c r="X43" s="3"/>
      <c r="Y43" s="3"/>
      <c r="Z43" s="3">
        <f t="shared" si="4"/>
        <v>0</v>
      </c>
      <c r="AA43" s="3"/>
      <c r="AB43" s="39"/>
    </row>
    <row r="44" spans="1:28" ht="48" customHeight="1" x14ac:dyDescent="0.25">
      <c r="A44" s="72" t="s">
        <v>57</v>
      </c>
      <c r="B44" s="3" t="s">
        <v>16</v>
      </c>
      <c r="C44" s="3"/>
      <c r="D44" s="3"/>
      <c r="E44" s="3"/>
      <c r="F44" s="3">
        <f t="shared" si="0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3"/>
      <c r="R44" s="3"/>
      <c r="S44" s="3"/>
      <c r="T44" s="3"/>
      <c r="U44" s="3">
        <f t="shared" si="3"/>
        <v>0</v>
      </c>
      <c r="V44" s="10"/>
      <c r="W44" s="1"/>
      <c r="X44" s="3"/>
      <c r="Y44" s="3"/>
      <c r="Z44" s="3">
        <f t="shared" si="4"/>
        <v>0</v>
      </c>
      <c r="AA44" s="3"/>
      <c r="AB44" s="39"/>
    </row>
    <row r="45" spans="1:28" ht="36" customHeight="1" x14ac:dyDescent="0.25">
      <c r="A45" s="72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si="2"/>
        <v>0</v>
      </c>
      <c r="Q45" s="3"/>
      <c r="R45" s="3"/>
      <c r="S45" s="3"/>
      <c r="T45" s="3"/>
      <c r="U45" s="3">
        <f t="shared" si="3"/>
        <v>0</v>
      </c>
      <c r="V45" s="10"/>
      <c r="W45" s="3"/>
      <c r="X45" s="3"/>
      <c r="Y45" s="3"/>
      <c r="Z45" s="3">
        <f t="shared" si="4"/>
        <v>0</v>
      </c>
      <c r="AA45" s="3"/>
      <c r="AB45" s="39"/>
    </row>
    <row r="46" spans="1:28" ht="48" customHeight="1" x14ac:dyDescent="0.25">
      <c r="A46" s="72" t="s">
        <v>59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3"/>
      <c r="R46" s="3"/>
      <c r="S46" s="3"/>
      <c r="T46" s="3"/>
      <c r="U46" s="3">
        <f t="shared" si="3"/>
        <v>0</v>
      </c>
      <c r="V46" s="10"/>
      <c r="W46" s="3"/>
      <c r="X46" s="3"/>
      <c r="Y46" s="3"/>
      <c r="Z46" s="3">
        <f t="shared" si="4"/>
        <v>0</v>
      </c>
      <c r="AA46" s="3"/>
      <c r="AB46" s="39"/>
    </row>
    <row r="47" spans="1:28" ht="48" customHeight="1" x14ac:dyDescent="0.25">
      <c r="A47" s="72" t="s">
        <v>60</v>
      </c>
      <c r="B47" s="3" t="s">
        <v>16</v>
      </c>
      <c r="C47" s="3"/>
      <c r="D47" s="3"/>
      <c r="E47" s="3"/>
      <c r="F47" s="3">
        <f t="shared" si="0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3"/>
      <c r="R47" s="3"/>
      <c r="S47" s="3"/>
      <c r="T47" s="3"/>
      <c r="U47" s="3">
        <f t="shared" si="3"/>
        <v>0</v>
      </c>
      <c r="V47" s="10"/>
      <c r="W47" s="3"/>
      <c r="X47" s="3"/>
      <c r="Y47" s="3"/>
      <c r="Z47" s="3">
        <f t="shared" si="4"/>
        <v>0</v>
      </c>
      <c r="AA47" s="3"/>
      <c r="AB47" s="39"/>
    </row>
    <row r="48" spans="1:28" ht="36" customHeight="1" x14ac:dyDescent="0.25">
      <c r="A48" s="72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3"/>
      <c r="R48" s="3"/>
      <c r="S48" s="3"/>
      <c r="T48" s="3"/>
      <c r="U48" s="3">
        <f t="shared" si="3"/>
        <v>0</v>
      </c>
      <c r="V48" s="10"/>
      <c r="W48" s="3"/>
      <c r="X48" s="3"/>
      <c r="Y48" s="3"/>
      <c r="Z48" s="3">
        <f t="shared" si="4"/>
        <v>0</v>
      </c>
      <c r="AA48" s="3"/>
      <c r="AB48" s="39"/>
    </row>
    <row r="49" spans="1:28" ht="48" customHeight="1" x14ac:dyDescent="0.25">
      <c r="A49" s="72" t="s">
        <v>62</v>
      </c>
      <c r="B49" s="3" t="s">
        <v>16</v>
      </c>
      <c r="C49" s="3"/>
      <c r="D49" s="3"/>
      <c r="E49" s="3"/>
      <c r="F49" s="3">
        <f t="shared" si="0"/>
        <v>0</v>
      </c>
      <c r="G49" s="3"/>
      <c r="H49" s="3"/>
      <c r="I49" s="3"/>
      <c r="J49" s="3"/>
      <c r="K49" s="3">
        <f t="shared" si="1"/>
        <v>0</v>
      </c>
      <c r="L49" s="3"/>
      <c r="M49" s="3"/>
      <c r="N49" s="3"/>
      <c r="O49" s="3"/>
      <c r="P49" s="3">
        <f t="shared" si="2"/>
        <v>0</v>
      </c>
      <c r="Q49" s="3"/>
      <c r="R49" s="3"/>
      <c r="S49" s="3"/>
      <c r="T49" s="3"/>
      <c r="U49" s="3">
        <f t="shared" si="3"/>
        <v>0</v>
      </c>
      <c r="V49" s="10"/>
      <c r="W49" s="3"/>
      <c r="X49" s="3"/>
      <c r="Y49" s="3"/>
      <c r="Z49" s="3">
        <f t="shared" si="4"/>
        <v>0</v>
      </c>
      <c r="AA49" s="3"/>
      <c r="AB49" s="39"/>
    </row>
    <row r="50" spans="1:28" ht="36" customHeight="1" x14ac:dyDescent="0.25">
      <c r="A50" s="72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3"/>
      <c r="R50" s="3"/>
      <c r="S50" s="3"/>
      <c r="T50" s="3"/>
      <c r="U50" s="3">
        <f t="shared" si="3"/>
        <v>0</v>
      </c>
      <c r="V50" s="10"/>
      <c r="W50" s="3"/>
      <c r="X50" s="3"/>
      <c r="Y50" s="3"/>
      <c r="Z50" s="3">
        <f t="shared" si="4"/>
        <v>0</v>
      </c>
      <c r="AA50" s="3"/>
      <c r="AB50" s="39"/>
    </row>
    <row r="51" spans="1:28" ht="36" customHeight="1" x14ac:dyDescent="0.25">
      <c r="A51" s="72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2"/>
        <v>0</v>
      </c>
      <c r="Q51" s="3"/>
      <c r="R51" s="3"/>
      <c r="S51" s="3"/>
      <c r="T51" s="3"/>
      <c r="U51" s="3">
        <f t="shared" si="3"/>
        <v>0</v>
      </c>
      <c r="V51" s="10"/>
      <c r="W51" s="3"/>
      <c r="X51" s="3"/>
      <c r="Y51" s="3"/>
      <c r="Z51" s="3">
        <f t="shared" si="4"/>
        <v>0</v>
      </c>
      <c r="AA51" s="1"/>
      <c r="AB51" s="39"/>
    </row>
    <row r="52" spans="1:28" ht="36" customHeight="1" x14ac:dyDescent="0.25">
      <c r="A52" s="72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3"/>
      <c r="R52" s="3"/>
      <c r="S52" s="3"/>
      <c r="T52" s="3"/>
      <c r="U52" s="3">
        <f t="shared" si="3"/>
        <v>0</v>
      </c>
      <c r="V52" s="10"/>
      <c r="W52" s="3"/>
      <c r="X52" s="3"/>
      <c r="Y52" s="3"/>
      <c r="Z52" s="3">
        <f t="shared" si="4"/>
        <v>0</v>
      </c>
      <c r="AA52" s="3"/>
      <c r="AB52" s="39"/>
    </row>
    <row r="53" spans="1:28" ht="48" customHeight="1" x14ac:dyDescent="0.25">
      <c r="A53" s="72" t="s">
        <v>66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3"/>
      <c r="R53" s="3"/>
      <c r="S53" s="3"/>
      <c r="T53" s="3"/>
      <c r="U53" s="3">
        <f t="shared" si="3"/>
        <v>0</v>
      </c>
      <c r="V53" s="10"/>
      <c r="W53" s="3"/>
      <c r="X53" s="3"/>
      <c r="Y53" s="3"/>
      <c r="Z53" s="3">
        <f t="shared" si="4"/>
        <v>0</v>
      </c>
      <c r="AA53" s="3"/>
      <c r="AB53" s="39"/>
    </row>
    <row r="54" spans="1:28" ht="36" customHeight="1" x14ac:dyDescent="0.25">
      <c r="A54" s="72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3"/>
      <c r="R54" s="3"/>
      <c r="S54" s="3"/>
      <c r="T54" s="3"/>
      <c r="U54" s="3">
        <f t="shared" si="3"/>
        <v>0</v>
      </c>
      <c r="V54" s="10"/>
      <c r="W54" s="3"/>
      <c r="X54" s="3"/>
      <c r="Y54" s="3"/>
      <c r="Z54" s="3">
        <f t="shared" si="4"/>
        <v>0</v>
      </c>
      <c r="AA54" s="3"/>
      <c r="AB54" s="39"/>
    </row>
    <row r="55" spans="1:28" ht="48" customHeight="1" x14ac:dyDescent="0.25">
      <c r="A55" s="72" t="s">
        <v>68</v>
      </c>
      <c r="B55" s="3" t="s">
        <v>16</v>
      </c>
      <c r="C55" s="3"/>
      <c r="D55" s="3"/>
      <c r="E55" s="3"/>
      <c r="F55" s="3">
        <f t="shared" si="0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3"/>
      <c r="R55" s="3"/>
      <c r="S55" s="3"/>
      <c r="T55" s="3"/>
      <c r="U55" s="3">
        <f t="shared" si="3"/>
        <v>0</v>
      </c>
      <c r="V55" s="10"/>
      <c r="W55" s="3"/>
      <c r="X55" s="3"/>
      <c r="Y55" s="3"/>
      <c r="Z55" s="3">
        <f t="shared" si="4"/>
        <v>0</v>
      </c>
      <c r="AA55" s="3"/>
      <c r="AB55" s="39"/>
    </row>
    <row r="56" spans="1:28" ht="36" customHeight="1" x14ac:dyDescent="0.25">
      <c r="A56" s="72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3"/>
      <c r="R56" s="3"/>
      <c r="S56" s="3"/>
      <c r="T56" s="3"/>
      <c r="U56" s="3">
        <f t="shared" si="3"/>
        <v>0</v>
      </c>
      <c r="V56" s="10"/>
      <c r="W56" s="3"/>
      <c r="X56" s="3"/>
      <c r="Y56" s="3"/>
      <c r="Z56" s="3">
        <f t="shared" si="4"/>
        <v>0</v>
      </c>
      <c r="AA56" s="3"/>
      <c r="AB56" s="42"/>
    </row>
    <row r="57" spans="1:28" ht="48" customHeight="1" x14ac:dyDescent="0.25">
      <c r="A57" s="72" t="s">
        <v>70</v>
      </c>
      <c r="B57" s="3" t="s">
        <v>16</v>
      </c>
      <c r="C57" s="3"/>
      <c r="D57" s="3"/>
      <c r="E57" s="3"/>
      <c r="F57" s="3">
        <f t="shared" si="0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3"/>
      <c r="R57" s="3"/>
      <c r="S57" s="3"/>
      <c r="T57" s="3"/>
      <c r="U57" s="3">
        <f t="shared" si="3"/>
        <v>0</v>
      </c>
      <c r="V57" s="10"/>
      <c r="W57" s="3"/>
      <c r="X57" s="3"/>
      <c r="Y57" s="3"/>
      <c r="Z57" s="3">
        <f t="shared" si="4"/>
        <v>0</v>
      </c>
      <c r="AA57" s="3"/>
      <c r="AB57" s="39"/>
    </row>
    <row r="58" spans="1:28" ht="36" customHeight="1" x14ac:dyDescent="0.25">
      <c r="A58" s="72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3"/>
      <c r="R58" s="3"/>
      <c r="S58" s="3"/>
      <c r="T58" s="3"/>
      <c r="U58" s="3">
        <f t="shared" si="3"/>
        <v>0</v>
      </c>
      <c r="V58" s="10"/>
      <c r="W58" s="3"/>
      <c r="X58" s="3"/>
      <c r="Y58" s="3"/>
      <c r="Z58" s="3">
        <f t="shared" si="4"/>
        <v>0</v>
      </c>
      <c r="AA58" s="3"/>
      <c r="AB58" s="39"/>
    </row>
    <row r="59" spans="1:28" ht="96" customHeight="1" x14ac:dyDescent="0.25">
      <c r="A59" s="72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2"/>
        <v>0</v>
      </c>
      <c r="Q59" s="3"/>
      <c r="R59" s="3"/>
      <c r="S59" s="3"/>
      <c r="T59" s="3"/>
      <c r="U59" s="3">
        <f t="shared" si="3"/>
        <v>0</v>
      </c>
      <c r="V59" s="10"/>
      <c r="W59" s="3"/>
      <c r="X59" s="3"/>
      <c r="Y59" s="3"/>
      <c r="Z59" s="3">
        <f t="shared" si="4"/>
        <v>0</v>
      </c>
      <c r="AA59" s="3"/>
      <c r="AB59" s="39"/>
    </row>
    <row r="60" spans="1:28" ht="36" customHeight="1" x14ac:dyDescent="0.25">
      <c r="A60" s="72" t="s">
        <v>73</v>
      </c>
      <c r="B60" s="3" t="s">
        <v>16</v>
      </c>
      <c r="C60" s="3"/>
      <c r="D60" s="3"/>
      <c r="E60" s="3"/>
      <c r="F60" s="3">
        <f t="shared" si="0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3"/>
      <c r="R60" s="3"/>
      <c r="S60" s="3"/>
      <c r="T60" s="3"/>
      <c r="U60" s="3">
        <f t="shared" si="3"/>
        <v>0</v>
      </c>
      <c r="V60" s="10"/>
      <c r="W60" s="3"/>
      <c r="X60" s="3"/>
      <c r="Y60" s="3"/>
      <c r="Z60" s="3">
        <f t="shared" si="4"/>
        <v>0</v>
      </c>
      <c r="AA60" s="3"/>
      <c r="AB60" s="42"/>
    </row>
    <row r="61" spans="1:28" ht="36" customHeight="1" x14ac:dyDescent="0.25">
      <c r="A61" s="72" t="s">
        <v>74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2"/>
        <v>0</v>
      </c>
      <c r="Q61" s="3"/>
      <c r="R61" s="3"/>
      <c r="S61" s="3"/>
      <c r="T61" s="3"/>
      <c r="U61" s="3">
        <f t="shared" si="3"/>
        <v>0</v>
      </c>
      <c r="V61" s="10"/>
      <c r="W61" s="3"/>
      <c r="X61" s="3"/>
      <c r="Y61" s="3"/>
      <c r="Z61" s="3">
        <f t="shared" si="4"/>
        <v>0</v>
      </c>
      <c r="AA61" s="3"/>
      <c r="AB61" s="39"/>
    </row>
    <row r="62" spans="1:28" ht="48" customHeight="1" x14ac:dyDescent="0.25">
      <c r="A62" s="72" t="s">
        <v>75</v>
      </c>
      <c r="B62" s="3" t="s">
        <v>16</v>
      </c>
      <c r="C62" s="3"/>
      <c r="D62" s="3"/>
      <c r="E62" s="3"/>
      <c r="F62" s="3">
        <f t="shared" si="0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3"/>
      <c r="R62" s="3"/>
      <c r="S62" s="3"/>
      <c r="T62" s="3"/>
      <c r="U62" s="3">
        <f t="shared" si="3"/>
        <v>0</v>
      </c>
      <c r="V62" s="10"/>
      <c r="W62" s="3"/>
      <c r="X62" s="3"/>
      <c r="Y62" s="3"/>
      <c r="Z62" s="3">
        <f t="shared" si="4"/>
        <v>0</v>
      </c>
      <c r="AA62" s="3"/>
      <c r="AB62" s="39"/>
    </row>
    <row r="63" spans="1:28" ht="15.75" customHeight="1" x14ac:dyDescent="0.25"/>
    <row r="64" spans="1:2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A5:AB5"/>
    <mergeCell ref="AA3:AA4"/>
    <mergeCell ref="AB3:AB4"/>
    <mergeCell ref="A1:AA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X3"/>
    <mergeCell ref="Y3:Z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sqref="A1:V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85546875" customWidth="1"/>
    <col min="8" max="9" width="6.7109375" customWidth="1"/>
    <col min="10" max="10" width="10.7109375" customWidth="1"/>
    <col min="11" max="11" width="7.7109375" customWidth="1"/>
    <col min="12" max="12" width="12.28515625" customWidth="1"/>
    <col min="13" max="14" width="6.7109375" customWidth="1"/>
    <col min="15" max="15" width="10.7109375" customWidth="1"/>
    <col min="16" max="16" width="7.7109375" customWidth="1"/>
    <col min="17" max="17" width="11.85546875" customWidth="1"/>
    <col min="18" max="19" width="8.7109375" customWidth="1"/>
    <col min="20" max="20" width="10.7109375" customWidth="1"/>
    <col min="21" max="21" width="8" customWidth="1"/>
    <col min="22" max="22" width="11.42578125" customWidth="1"/>
    <col min="23" max="23" width="14" customWidth="1"/>
  </cols>
  <sheetData>
    <row r="1" spans="1:23" ht="15.75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124.5" customHeight="1" x14ac:dyDescent="0.25">
      <c r="A3" s="197" t="s">
        <v>1</v>
      </c>
      <c r="B3" s="197" t="s">
        <v>2</v>
      </c>
      <c r="C3" s="198" t="s">
        <v>6</v>
      </c>
      <c r="D3" s="199"/>
      <c r="E3" s="200" t="s">
        <v>4</v>
      </c>
      <c r="F3" s="201"/>
      <c r="G3" s="197" t="s">
        <v>5</v>
      </c>
      <c r="H3" s="198" t="s">
        <v>7</v>
      </c>
      <c r="I3" s="199"/>
      <c r="J3" s="200" t="s">
        <v>4</v>
      </c>
      <c r="K3" s="201"/>
      <c r="L3" s="197" t="s">
        <v>5</v>
      </c>
      <c r="M3" s="198" t="s">
        <v>8</v>
      </c>
      <c r="N3" s="199"/>
      <c r="O3" s="200" t="s">
        <v>4</v>
      </c>
      <c r="P3" s="201"/>
      <c r="Q3" s="200" t="s">
        <v>5</v>
      </c>
      <c r="R3" s="198" t="s">
        <v>126</v>
      </c>
      <c r="S3" s="199"/>
      <c r="T3" s="200" t="s">
        <v>4</v>
      </c>
      <c r="U3" s="201"/>
      <c r="V3" s="197" t="s">
        <v>5</v>
      </c>
      <c r="W3" s="197" t="s">
        <v>9</v>
      </c>
    </row>
    <row r="4" spans="1:23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" t="s">
        <v>10</v>
      </c>
      <c r="S4" s="1" t="s">
        <v>11</v>
      </c>
      <c r="T4" s="1" t="s">
        <v>12</v>
      </c>
      <c r="U4" s="1" t="s">
        <v>13</v>
      </c>
      <c r="V4" s="196"/>
      <c r="W4" s="196"/>
    </row>
    <row r="5" spans="1:23" ht="30" customHeight="1" x14ac:dyDescent="0.25">
      <c r="A5" s="230" t="s">
        <v>153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36" customHeight="1" x14ac:dyDescent="0.25">
      <c r="A6" s="71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43" si="2">M6-N6</f>
        <v>0</v>
      </c>
      <c r="Q6" s="10"/>
      <c r="R6" s="3"/>
      <c r="S6" s="3"/>
      <c r="T6" s="3"/>
      <c r="U6" s="3">
        <f t="shared" ref="U6:U61" si="3">R6-S6</f>
        <v>0</v>
      </c>
      <c r="V6" s="3"/>
      <c r="W6" s="39"/>
    </row>
    <row r="7" spans="1:23" ht="48" customHeight="1" x14ac:dyDescent="0.25">
      <c r="A7" s="72" t="s">
        <v>17</v>
      </c>
      <c r="B7" s="3" t="s">
        <v>16</v>
      </c>
      <c r="C7" s="4">
        <v>100</v>
      </c>
      <c r="D7" s="4">
        <v>100</v>
      </c>
      <c r="E7" s="4">
        <v>0</v>
      </c>
      <c r="F7" s="3">
        <f t="shared" si="0"/>
        <v>0</v>
      </c>
      <c r="G7" s="4">
        <v>0</v>
      </c>
      <c r="H7" s="4">
        <v>100</v>
      </c>
      <c r="I7" s="4">
        <v>100</v>
      </c>
      <c r="J7" s="4">
        <v>0</v>
      </c>
      <c r="K7" s="3">
        <f t="shared" si="1"/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2"/>
        <v>0</v>
      </c>
      <c r="Q7" s="5">
        <v>0</v>
      </c>
      <c r="R7" s="4">
        <v>100</v>
      </c>
      <c r="S7" s="4">
        <v>98</v>
      </c>
      <c r="T7" s="4">
        <v>8</v>
      </c>
      <c r="U7" s="3">
        <f t="shared" si="3"/>
        <v>2</v>
      </c>
      <c r="V7" s="4">
        <v>0</v>
      </c>
      <c r="W7" s="39"/>
    </row>
    <row r="8" spans="1:23" ht="36" customHeight="1" x14ac:dyDescent="0.25">
      <c r="A8" s="72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10"/>
      <c r="R8" s="3"/>
      <c r="S8" s="3"/>
      <c r="T8" s="3"/>
      <c r="U8" s="3">
        <f t="shared" si="3"/>
        <v>0</v>
      </c>
      <c r="V8" s="3"/>
      <c r="W8" s="39"/>
    </row>
    <row r="9" spans="1:23" ht="36" customHeight="1" x14ac:dyDescent="0.25">
      <c r="A9" s="72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10"/>
      <c r="R9" s="3"/>
      <c r="S9" s="3"/>
      <c r="T9" s="3"/>
      <c r="U9" s="3">
        <f t="shared" si="3"/>
        <v>0</v>
      </c>
      <c r="V9" s="3"/>
      <c r="W9" s="39"/>
    </row>
    <row r="10" spans="1:23" ht="36" customHeight="1" x14ac:dyDescent="0.25">
      <c r="A10" s="72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>
        <f t="shared" si="2"/>
        <v>0</v>
      </c>
      <c r="Q10" s="10"/>
      <c r="R10" s="3"/>
      <c r="S10" s="3"/>
      <c r="T10" s="3"/>
      <c r="U10" s="3">
        <f t="shared" si="3"/>
        <v>0</v>
      </c>
      <c r="V10" s="3"/>
      <c r="W10" s="39"/>
    </row>
    <row r="11" spans="1:23" ht="36" customHeight="1" x14ac:dyDescent="0.25">
      <c r="A11" s="72" t="s">
        <v>21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10"/>
      <c r="R11" s="3"/>
      <c r="S11" s="3"/>
      <c r="T11" s="3"/>
      <c r="U11" s="3">
        <f t="shared" si="3"/>
        <v>0</v>
      </c>
      <c r="V11" s="3"/>
      <c r="W11" s="39"/>
    </row>
    <row r="12" spans="1:23" ht="36" customHeight="1" x14ac:dyDescent="0.25">
      <c r="A12" s="72" t="s">
        <v>22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10"/>
      <c r="R12" s="3"/>
      <c r="S12" s="3"/>
      <c r="T12" s="3"/>
      <c r="U12" s="3">
        <f t="shared" si="3"/>
        <v>0</v>
      </c>
      <c r="V12" s="3"/>
      <c r="W12" s="39"/>
    </row>
    <row r="13" spans="1:23" ht="48" customHeight="1" x14ac:dyDescent="0.25">
      <c r="A13" s="72" t="s">
        <v>23</v>
      </c>
      <c r="B13" s="3" t="s">
        <v>16</v>
      </c>
      <c r="C13" s="4">
        <v>100</v>
      </c>
      <c r="D13" s="4">
        <v>100</v>
      </c>
      <c r="E13" s="4">
        <v>0</v>
      </c>
      <c r="F13" s="3">
        <f t="shared" si="0"/>
        <v>0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5">
        <v>0</v>
      </c>
      <c r="R13" s="4">
        <v>100</v>
      </c>
      <c r="S13" s="4">
        <v>100</v>
      </c>
      <c r="T13" s="4">
        <v>6</v>
      </c>
      <c r="U13" s="3">
        <f t="shared" si="3"/>
        <v>0</v>
      </c>
      <c r="V13" s="4">
        <v>0</v>
      </c>
      <c r="W13" s="42"/>
    </row>
    <row r="14" spans="1:23" ht="48" customHeight="1" x14ac:dyDescent="0.25">
      <c r="A14" s="72" t="s">
        <v>24</v>
      </c>
      <c r="B14" s="3" t="s">
        <v>16</v>
      </c>
      <c r="C14" s="4">
        <v>100</v>
      </c>
      <c r="D14" s="4">
        <v>100</v>
      </c>
      <c r="E14" s="4">
        <v>0</v>
      </c>
      <c r="F14" s="3">
        <f t="shared" si="0"/>
        <v>0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5">
        <v>0</v>
      </c>
      <c r="R14" s="4">
        <v>100</v>
      </c>
      <c r="S14" s="14">
        <v>100</v>
      </c>
      <c r="T14" s="4">
        <v>6</v>
      </c>
      <c r="U14" s="64">
        <f t="shared" si="3"/>
        <v>0</v>
      </c>
      <c r="V14" s="4">
        <v>0</v>
      </c>
      <c r="W14" s="42"/>
    </row>
    <row r="15" spans="1:23" ht="36" customHeight="1" x14ac:dyDescent="0.25">
      <c r="A15" s="72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10"/>
      <c r="R15" s="3"/>
      <c r="S15" s="3"/>
      <c r="T15" s="3"/>
      <c r="U15" s="3">
        <f t="shared" si="3"/>
        <v>0</v>
      </c>
      <c r="V15" s="3"/>
      <c r="W15" s="39"/>
    </row>
    <row r="16" spans="1:23" ht="48" customHeight="1" x14ac:dyDescent="0.25">
      <c r="A16" s="72" t="s">
        <v>26</v>
      </c>
      <c r="B16" s="3" t="s">
        <v>16</v>
      </c>
      <c r="C16" s="4">
        <v>100</v>
      </c>
      <c r="D16" s="4">
        <v>100</v>
      </c>
      <c r="E16" s="4">
        <v>0</v>
      </c>
      <c r="F16" s="3">
        <f t="shared" si="0"/>
        <v>0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2"/>
        <v>0</v>
      </c>
      <c r="Q16" s="5">
        <v>0</v>
      </c>
      <c r="R16" s="4">
        <v>100</v>
      </c>
      <c r="S16" s="4">
        <v>100</v>
      </c>
      <c r="T16" s="4">
        <v>6</v>
      </c>
      <c r="U16" s="3">
        <f t="shared" si="3"/>
        <v>0</v>
      </c>
      <c r="V16" s="4">
        <v>0</v>
      </c>
      <c r="W16" s="39"/>
    </row>
    <row r="17" spans="1:23" ht="96" customHeight="1" x14ac:dyDescent="0.25">
      <c r="A17" s="72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10"/>
      <c r="R17" s="3"/>
      <c r="S17" s="3"/>
      <c r="T17" s="3"/>
      <c r="U17" s="3">
        <f t="shared" si="3"/>
        <v>0</v>
      </c>
      <c r="V17" s="3"/>
      <c r="W17" s="39"/>
    </row>
    <row r="18" spans="1:23" ht="48" customHeight="1" x14ac:dyDescent="0.25">
      <c r="A18" s="72" t="s">
        <v>28</v>
      </c>
      <c r="B18" s="3" t="s">
        <v>16</v>
      </c>
      <c r="C18" s="4">
        <v>100</v>
      </c>
      <c r="D18" s="4">
        <v>100</v>
      </c>
      <c r="E18" s="4">
        <v>0</v>
      </c>
      <c r="F18" s="3">
        <f t="shared" si="0"/>
        <v>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5">
        <v>0</v>
      </c>
      <c r="R18" s="4">
        <v>100</v>
      </c>
      <c r="S18" s="4">
        <v>95</v>
      </c>
      <c r="T18" s="4">
        <v>6</v>
      </c>
      <c r="U18" s="3">
        <f t="shared" si="3"/>
        <v>5</v>
      </c>
      <c r="V18" s="4">
        <v>0</v>
      </c>
      <c r="W18" s="50"/>
    </row>
    <row r="19" spans="1:23" ht="36" customHeight="1" x14ac:dyDescent="0.25">
      <c r="A19" s="72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10"/>
      <c r="R19" s="3"/>
      <c r="S19" s="3"/>
      <c r="T19" s="3"/>
      <c r="U19" s="3">
        <f t="shared" si="3"/>
        <v>0</v>
      </c>
      <c r="V19" s="3"/>
      <c r="W19" s="39"/>
    </row>
    <row r="20" spans="1:23" ht="36" customHeight="1" x14ac:dyDescent="0.25">
      <c r="A20" s="72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10"/>
      <c r="R20" s="3"/>
      <c r="S20" s="3"/>
      <c r="T20" s="3"/>
      <c r="U20" s="3">
        <f t="shared" si="3"/>
        <v>0</v>
      </c>
      <c r="V20" s="3"/>
      <c r="W20" s="39"/>
    </row>
    <row r="21" spans="1:23" ht="48" customHeight="1" x14ac:dyDescent="0.25">
      <c r="A21" s="72" t="s">
        <v>31</v>
      </c>
      <c r="B21" s="3" t="s">
        <v>16</v>
      </c>
      <c r="C21" s="4">
        <v>100</v>
      </c>
      <c r="D21" s="4">
        <v>100</v>
      </c>
      <c r="E21" s="4">
        <v>0</v>
      </c>
      <c r="F21" s="3">
        <f t="shared" si="0"/>
        <v>0</v>
      </c>
      <c r="G21" s="4">
        <v>0</v>
      </c>
      <c r="H21" s="4">
        <v>100</v>
      </c>
      <c r="I21" s="4">
        <v>100</v>
      </c>
      <c r="J21" s="4">
        <v>0</v>
      </c>
      <c r="K21" s="3">
        <f t="shared" si="1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2"/>
        <v>0</v>
      </c>
      <c r="Q21" s="5">
        <v>0</v>
      </c>
      <c r="R21" s="4">
        <v>100</v>
      </c>
      <c r="S21" s="4">
        <v>100</v>
      </c>
      <c r="T21" s="4">
        <v>6</v>
      </c>
      <c r="U21" s="3">
        <f t="shared" si="3"/>
        <v>0</v>
      </c>
      <c r="V21" s="4">
        <v>0</v>
      </c>
      <c r="W21" s="42"/>
    </row>
    <row r="22" spans="1:23" ht="48" customHeight="1" x14ac:dyDescent="0.25">
      <c r="A22" s="72" t="s">
        <v>32</v>
      </c>
      <c r="B22" s="3" t="s">
        <v>16</v>
      </c>
      <c r="C22" s="4">
        <v>100</v>
      </c>
      <c r="D22" s="4">
        <v>100</v>
      </c>
      <c r="E22" s="4">
        <v>0</v>
      </c>
      <c r="F22" s="3">
        <f t="shared" si="0"/>
        <v>0</v>
      </c>
      <c r="G22" s="4">
        <v>0</v>
      </c>
      <c r="H22" s="4">
        <v>100</v>
      </c>
      <c r="I22" s="4">
        <v>100</v>
      </c>
      <c r="J22" s="4">
        <v>0</v>
      </c>
      <c r="K22" s="3">
        <f t="shared" si="1"/>
        <v>0</v>
      </c>
      <c r="L22" s="4">
        <v>0</v>
      </c>
      <c r="M22" s="4">
        <v>100</v>
      </c>
      <c r="N22" s="4">
        <v>100</v>
      </c>
      <c r="O22" s="4">
        <v>0</v>
      </c>
      <c r="P22" s="3">
        <f t="shared" si="2"/>
        <v>0</v>
      </c>
      <c r="Q22" s="5">
        <v>0</v>
      </c>
      <c r="R22" s="4">
        <v>100</v>
      </c>
      <c r="S22" s="4">
        <v>98</v>
      </c>
      <c r="T22" s="4">
        <v>6</v>
      </c>
      <c r="U22" s="3">
        <f t="shared" si="3"/>
        <v>2</v>
      </c>
      <c r="V22" s="4">
        <v>0</v>
      </c>
      <c r="W22" s="39"/>
    </row>
    <row r="23" spans="1:23" ht="48" customHeight="1" x14ac:dyDescent="0.25">
      <c r="A23" s="72" t="s">
        <v>33</v>
      </c>
      <c r="B23" s="3" t="s">
        <v>16</v>
      </c>
      <c r="C23" s="4">
        <v>100</v>
      </c>
      <c r="D23" s="4">
        <v>100</v>
      </c>
      <c r="E23" s="4">
        <v>0</v>
      </c>
      <c r="F23" s="3">
        <f t="shared" si="0"/>
        <v>0</v>
      </c>
      <c r="G23" s="4">
        <v>0</v>
      </c>
      <c r="H23" s="4">
        <v>100</v>
      </c>
      <c r="I23" s="4">
        <v>100</v>
      </c>
      <c r="J23" s="4">
        <v>0</v>
      </c>
      <c r="K23" s="3">
        <f t="shared" si="1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2"/>
        <v>0</v>
      </c>
      <c r="Q23" s="5">
        <v>0</v>
      </c>
      <c r="R23" s="4">
        <v>100</v>
      </c>
      <c r="S23" s="4">
        <v>100</v>
      </c>
      <c r="T23" s="4">
        <v>6</v>
      </c>
      <c r="U23" s="3">
        <f t="shared" si="3"/>
        <v>0</v>
      </c>
      <c r="V23" s="4">
        <v>0</v>
      </c>
      <c r="W23" s="39"/>
    </row>
    <row r="24" spans="1:23" ht="36" customHeight="1" x14ac:dyDescent="0.25">
      <c r="A24" s="72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10"/>
      <c r="R24" s="3"/>
      <c r="S24" s="3"/>
      <c r="T24" s="3"/>
      <c r="U24" s="3">
        <f t="shared" si="3"/>
        <v>0</v>
      </c>
      <c r="V24" s="3"/>
      <c r="W24" s="39"/>
    </row>
    <row r="25" spans="1:23" ht="48" customHeight="1" x14ac:dyDescent="0.25">
      <c r="A25" s="72" t="s">
        <v>35</v>
      </c>
      <c r="B25" s="3" t="s">
        <v>16</v>
      </c>
      <c r="C25" s="4">
        <v>100</v>
      </c>
      <c r="D25" s="4">
        <v>100</v>
      </c>
      <c r="E25" s="4">
        <v>0</v>
      </c>
      <c r="F25" s="3">
        <f t="shared" si="0"/>
        <v>0</v>
      </c>
      <c r="G25" s="4">
        <v>0</v>
      </c>
      <c r="H25" s="4">
        <v>100</v>
      </c>
      <c r="I25" s="4">
        <v>100</v>
      </c>
      <c r="J25" s="4">
        <v>0</v>
      </c>
      <c r="K25" s="3">
        <f t="shared" si="1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2"/>
        <v>0</v>
      </c>
      <c r="Q25" s="5">
        <v>0</v>
      </c>
      <c r="R25" s="4">
        <v>100</v>
      </c>
      <c r="S25" s="4">
        <v>100</v>
      </c>
      <c r="T25" s="4">
        <v>6</v>
      </c>
      <c r="U25" s="3">
        <f t="shared" si="3"/>
        <v>0</v>
      </c>
      <c r="V25" s="4">
        <v>0</v>
      </c>
      <c r="W25" s="41"/>
    </row>
    <row r="26" spans="1:23" ht="36" customHeight="1" x14ac:dyDescent="0.25">
      <c r="A26" s="72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10"/>
      <c r="R26" s="3"/>
      <c r="S26" s="3"/>
      <c r="T26" s="3"/>
      <c r="U26" s="3">
        <f t="shared" si="3"/>
        <v>0</v>
      </c>
      <c r="V26" s="3"/>
      <c r="W26" s="39"/>
    </row>
    <row r="27" spans="1:23" ht="36" customHeight="1" x14ac:dyDescent="0.25">
      <c r="A27" s="72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10"/>
      <c r="R27" s="3"/>
      <c r="S27" s="3"/>
      <c r="T27" s="3"/>
      <c r="U27" s="3">
        <f t="shared" si="3"/>
        <v>0</v>
      </c>
      <c r="V27" s="3"/>
      <c r="W27" s="39"/>
    </row>
    <row r="28" spans="1:23" ht="36" customHeight="1" x14ac:dyDescent="0.25">
      <c r="A28" s="72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10"/>
      <c r="R28" s="3"/>
      <c r="S28" s="3"/>
      <c r="T28" s="3"/>
      <c r="U28" s="3">
        <f t="shared" si="3"/>
        <v>0</v>
      </c>
      <c r="V28" s="3"/>
      <c r="W28" s="39"/>
    </row>
    <row r="29" spans="1:23" ht="36" customHeight="1" x14ac:dyDescent="0.25">
      <c r="A29" s="72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10"/>
      <c r="R29" s="3"/>
      <c r="S29" s="3"/>
      <c r="T29" s="3"/>
      <c r="U29" s="3">
        <f t="shared" si="3"/>
        <v>0</v>
      </c>
      <c r="V29" s="3"/>
      <c r="W29" s="39"/>
    </row>
    <row r="30" spans="1:23" ht="36" customHeight="1" x14ac:dyDescent="0.25">
      <c r="A30" s="72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10"/>
      <c r="R30" s="3"/>
      <c r="S30" s="3"/>
      <c r="T30" s="3"/>
      <c r="U30" s="3">
        <f t="shared" si="3"/>
        <v>0</v>
      </c>
      <c r="V30" s="3"/>
      <c r="W30" s="39"/>
    </row>
    <row r="31" spans="1:23" ht="36" customHeight="1" x14ac:dyDescent="0.25">
      <c r="A31" s="72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10"/>
      <c r="R31" s="3"/>
      <c r="S31" s="3"/>
      <c r="T31" s="3"/>
      <c r="U31" s="3">
        <f t="shared" si="3"/>
        <v>0</v>
      </c>
      <c r="V31" s="3"/>
      <c r="W31" s="39"/>
    </row>
    <row r="32" spans="1:23" ht="36" customHeight="1" x14ac:dyDescent="0.25">
      <c r="A32" s="72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10"/>
      <c r="R32" s="3"/>
      <c r="S32" s="3"/>
      <c r="T32" s="3"/>
      <c r="U32" s="3">
        <f t="shared" si="3"/>
        <v>0</v>
      </c>
      <c r="V32" s="3"/>
      <c r="W32" s="39"/>
    </row>
    <row r="33" spans="1:23" ht="36" customHeight="1" x14ac:dyDescent="0.25">
      <c r="A33" s="72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10"/>
      <c r="R33" s="3"/>
      <c r="S33" s="3"/>
      <c r="T33" s="3"/>
      <c r="U33" s="3">
        <f t="shared" si="3"/>
        <v>0</v>
      </c>
      <c r="V33" s="3"/>
      <c r="W33" s="39"/>
    </row>
    <row r="34" spans="1:23" ht="36" customHeight="1" x14ac:dyDescent="0.25">
      <c r="A34" s="72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10"/>
      <c r="R34" s="3"/>
      <c r="S34" s="3"/>
      <c r="T34" s="3"/>
      <c r="U34" s="3">
        <f t="shared" si="3"/>
        <v>0</v>
      </c>
      <c r="V34" s="3"/>
      <c r="W34" s="39"/>
    </row>
    <row r="35" spans="1:23" ht="96" customHeight="1" x14ac:dyDescent="0.25">
      <c r="A35" s="72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10"/>
      <c r="R35" s="3"/>
      <c r="S35" s="3"/>
      <c r="T35" s="3"/>
      <c r="U35" s="3">
        <f t="shared" si="3"/>
        <v>0</v>
      </c>
      <c r="V35" s="64"/>
      <c r="W35" s="39"/>
    </row>
    <row r="36" spans="1:23" ht="36" customHeight="1" x14ac:dyDescent="0.25">
      <c r="A36" s="72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10"/>
      <c r="R36" s="3"/>
      <c r="S36" s="3"/>
      <c r="T36" s="3"/>
      <c r="U36" s="3">
        <f t="shared" si="3"/>
        <v>0</v>
      </c>
      <c r="V36" s="3"/>
      <c r="W36" s="39"/>
    </row>
    <row r="37" spans="1:23" ht="48" customHeight="1" x14ac:dyDescent="0.25">
      <c r="A37" s="72" t="s">
        <v>49</v>
      </c>
      <c r="B37" s="3" t="s">
        <v>16</v>
      </c>
      <c r="C37" s="4">
        <v>100</v>
      </c>
      <c r="D37" s="4">
        <v>100</v>
      </c>
      <c r="E37" s="4">
        <v>0</v>
      </c>
      <c r="F37" s="3">
        <f t="shared" si="0"/>
        <v>0</v>
      </c>
      <c r="G37" s="4">
        <v>0</v>
      </c>
      <c r="H37" s="4">
        <v>100</v>
      </c>
      <c r="I37" s="4">
        <v>100</v>
      </c>
      <c r="J37" s="4">
        <v>0</v>
      </c>
      <c r="K37" s="3">
        <f t="shared" si="1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2"/>
        <v>0</v>
      </c>
      <c r="Q37" s="5">
        <v>0</v>
      </c>
      <c r="R37" s="4">
        <v>100</v>
      </c>
      <c r="S37" s="4">
        <v>100</v>
      </c>
      <c r="T37" s="4">
        <v>6</v>
      </c>
      <c r="U37" s="3">
        <f t="shared" si="3"/>
        <v>0</v>
      </c>
      <c r="V37" s="4">
        <v>0</v>
      </c>
      <c r="W37" s="39"/>
    </row>
    <row r="38" spans="1:23" ht="36" customHeight="1" x14ac:dyDescent="0.25">
      <c r="A38" s="72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10"/>
      <c r="R38" s="3"/>
      <c r="S38" s="3"/>
      <c r="T38" s="3"/>
      <c r="U38" s="3">
        <f t="shared" si="3"/>
        <v>0</v>
      </c>
      <c r="V38" s="3"/>
      <c r="W38" s="39"/>
    </row>
    <row r="39" spans="1:23" ht="36" customHeight="1" x14ac:dyDescent="0.25">
      <c r="A39" s="72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10"/>
      <c r="R39" s="3"/>
      <c r="S39" s="3"/>
      <c r="T39" s="3"/>
      <c r="U39" s="3">
        <f t="shared" si="3"/>
        <v>0</v>
      </c>
      <c r="V39" s="3"/>
      <c r="W39" s="39"/>
    </row>
    <row r="40" spans="1:23" ht="36" customHeight="1" x14ac:dyDescent="0.25">
      <c r="A40" s="72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10"/>
      <c r="R40" s="3"/>
      <c r="S40" s="3"/>
      <c r="T40" s="3"/>
      <c r="U40" s="3">
        <f t="shared" si="3"/>
        <v>0</v>
      </c>
      <c r="V40" s="3"/>
      <c r="W40" s="39"/>
    </row>
    <row r="41" spans="1:23" ht="48" customHeight="1" x14ac:dyDescent="0.25">
      <c r="A41" s="72" t="s">
        <v>54</v>
      </c>
      <c r="B41" s="3" t="s">
        <v>16</v>
      </c>
      <c r="C41" s="4">
        <v>100</v>
      </c>
      <c r="D41" s="4">
        <v>100</v>
      </c>
      <c r="E41" s="4">
        <v>0</v>
      </c>
      <c r="F41" s="3">
        <f t="shared" si="0"/>
        <v>0</v>
      </c>
      <c r="G41" s="4">
        <v>0</v>
      </c>
      <c r="H41" s="4">
        <v>100</v>
      </c>
      <c r="I41" s="4">
        <v>100</v>
      </c>
      <c r="J41" s="4">
        <v>0</v>
      </c>
      <c r="K41" s="3">
        <f t="shared" si="1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2"/>
        <v>0</v>
      </c>
      <c r="Q41" s="5">
        <v>0</v>
      </c>
      <c r="R41" s="4">
        <v>100</v>
      </c>
      <c r="S41" s="4">
        <v>99</v>
      </c>
      <c r="T41" s="4">
        <v>6</v>
      </c>
      <c r="U41" s="3">
        <f t="shared" si="3"/>
        <v>1</v>
      </c>
      <c r="V41" s="4">
        <v>0</v>
      </c>
      <c r="W41" s="44"/>
    </row>
    <row r="42" spans="1:23" ht="36" customHeight="1" x14ac:dyDescent="0.25">
      <c r="A42" s="72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10"/>
      <c r="R42" s="3"/>
      <c r="S42" s="3"/>
      <c r="T42" s="3"/>
      <c r="U42" s="3">
        <f t="shared" si="3"/>
        <v>0</v>
      </c>
      <c r="V42" s="3"/>
      <c r="W42" s="39"/>
    </row>
    <row r="43" spans="1:23" ht="96" customHeight="1" x14ac:dyDescent="0.25">
      <c r="A43" s="72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10"/>
      <c r="R43" s="3"/>
      <c r="S43" s="3"/>
      <c r="T43" s="3"/>
      <c r="U43" s="3">
        <f t="shared" si="3"/>
        <v>0</v>
      </c>
      <c r="V43" s="3"/>
      <c r="W43" s="39"/>
    </row>
    <row r="44" spans="1:23" ht="48" customHeight="1" x14ac:dyDescent="0.25">
      <c r="A44" s="72" t="s">
        <v>57</v>
      </c>
      <c r="B44" s="3" t="s">
        <v>16</v>
      </c>
      <c r="C44" s="4">
        <v>100</v>
      </c>
      <c r="D44" s="4">
        <v>100</v>
      </c>
      <c r="E44" s="4">
        <v>0</v>
      </c>
      <c r="F44" s="3">
        <f t="shared" si="0"/>
        <v>0</v>
      </c>
      <c r="G44" s="4">
        <v>0</v>
      </c>
      <c r="H44" s="4">
        <v>100</v>
      </c>
      <c r="I44" s="4">
        <v>100</v>
      </c>
      <c r="J44" s="4">
        <v>0</v>
      </c>
      <c r="K44" s="3">
        <f t="shared" si="1"/>
        <v>0</v>
      </c>
      <c r="L44" s="4">
        <v>0</v>
      </c>
      <c r="M44" s="4">
        <v>100</v>
      </c>
      <c r="N44" s="4">
        <v>100</v>
      </c>
      <c r="O44" s="4">
        <v>0</v>
      </c>
      <c r="P44" s="3">
        <v>0</v>
      </c>
      <c r="Q44" s="5">
        <v>0</v>
      </c>
      <c r="R44" s="4">
        <v>100</v>
      </c>
      <c r="S44" s="4">
        <v>98</v>
      </c>
      <c r="T44" s="4">
        <v>6</v>
      </c>
      <c r="U44" s="3">
        <f t="shared" si="3"/>
        <v>2</v>
      </c>
      <c r="V44" s="4">
        <v>0</v>
      </c>
      <c r="W44" s="44"/>
    </row>
    <row r="45" spans="1:23" ht="36" customHeight="1" x14ac:dyDescent="0.25">
      <c r="A45" s="72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ref="P45:P62" si="4">M45-N45</f>
        <v>0</v>
      </c>
      <c r="Q45" s="10"/>
      <c r="R45" s="3"/>
      <c r="S45" s="3"/>
      <c r="T45" s="3"/>
      <c r="U45" s="3">
        <f t="shared" si="3"/>
        <v>0</v>
      </c>
      <c r="V45" s="3"/>
      <c r="W45" s="39"/>
    </row>
    <row r="46" spans="1:23" ht="48" customHeight="1" x14ac:dyDescent="0.25">
      <c r="A46" s="72" t="s">
        <v>59</v>
      </c>
      <c r="B46" s="3" t="s">
        <v>16</v>
      </c>
      <c r="C46" s="4">
        <v>100</v>
      </c>
      <c r="D46" s="4">
        <v>100</v>
      </c>
      <c r="E46" s="4">
        <v>0</v>
      </c>
      <c r="F46" s="3">
        <f t="shared" si="0"/>
        <v>0</v>
      </c>
      <c r="G46" s="4">
        <v>0</v>
      </c>
      <c r="H46" s="4">
        <v>100</v>
      </c>
      <c r="I46" s="4">
        <v>100</v>
      </c>
      <c r="J46" s="4">
        <v>0</v>
      </c>
      <c r="K46" s="3">
        <f t="shared" si="1"/>
        <v>0</v>
      </c>
      <c r="L46" s="4">
        <v>0</v>
      </c>
      <c r="M46" s="4">
        <v>100</v>
      </c>
      <c r="N46" s="4">
        <v>100</v>
      </c>
      <c r="O46" s="4">
        <v>0</v>
      </c>
      <c r="P46" s="3">
        <f t="shared" si="4"/>
        <v>0</v>
      </c>
      <c r="Q46" s="5">
        <v>0</v>
      </c>
      <c r="R46" s="4">
        <v>100</v>
      </c>
      <c r="S46" s="4">
        <v>100</v>
      </c>
      <c r="T46" s="4">
        <v>4</v>
      </c>
      <c r="U46" s="3">
        <f t="shared" si="3"/>
        <v>0</v>
      </c>
      <c r="V46" s="4">
        <v>0</v>
      </c>
      <c r="W46" s="39"/>
    </row>
    <row r="47" spans="1:23" ht="48" customHeight="1" x14ac:dyDescent="0.25">
      <c r="A47" s="72" t="s">
        <v>60</v>
      </c>
      <c r="B47" s="3" t="s">
        <v>16</v>
      </c>
      <c r="C47" s="4">
        <v>100</v>
      </c>
      <c r="D47" s="4">
        <v>100</v>
      </c>
      <c r="E47" s="4">
        <v>0</v>
      </c>
      <c r="F47" s="3">
        <f t="shared" si="0"/>
        <v>0</v>
      </c>
      <c r="G47" s="4">
        <v>0</v>
      </c>
      <c r="H47" s="4">
        <v>100</v>
      </c>
      <c r="I47" s="4">
        <v>100</v>
      </c>
      <c r="J47" s="4">
        <v>0</v>
      </c>
      <c r="K47" s="3">
        <f t="shared" si="1"/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4"/>
        <v>0</v>
      </c>
      <c r="Q47" s="5">
        <v>0</v>
      </c>
      <c r="R47" s="4">
        <v>100</v>
      </c>
      <c r="S47" s="4">
        <v>100</v>
      </c>
      <c r="T47" s="4">
        <v>6</v>
      </c>
      <c r="U47" s="3">
        <f t="shared" si="3"/>
        <v>0</v>
      </c>
      <c r="V47" s="4">
        <v>0</v>
      </c>
      <c r="W47" s="44"/>
    </row>
    <row r="48" spans="1:23" ht="36" customHeight="1" x14ac:dyDescent="0.25">
      <c r="A48" s="72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4"/>
        <v>0</v>
      </c>
      <c r="Q48" s="10"/>
      <c r="R48" s="3"/>
      <c r="S48" s="3"/>
      <c r="T48" s="3"/>
      <c r="U48" s="3">
        <f t="shared" si="3"/>
        <v>0</v>
      </c>
      <c r="V48" s="3"/>
      <c r="W48" s="39"/>
    </row>
    <row r="49" spans="1:23" ht="48" customHeight="1" x14ac:dyDescent="0.25">
      <c r="A49" s="72" t="s">
        <v>62</v>
      </c>
      <c r="B49" s="3" t="s">
        <v>16</v>
      </c>
      <c r="C49" s="4">
        <v>100</v>
      </c>
      <c r="D49" s="4">
        <v>100</v>
      </c>
      <c r="E49" s="4">
        <v>0</v>
      </c>
      <c r="F49" s="3">
        <f t="shared" si="0"/>
        <v>0</v>
      </c>
      <c r="G49" s="4">
        <v>0</v>
      </c>
      <c r="H49" s="4">
        <v>100</v>
      </c>
      <c r="I49" s="4">
        <v>100</v>
      </c>
      <c r="J49" s="4">
        <v>0</v>
      </c>
      <c r="K49" s="3">
        <f t="shared" si="1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4"/>
        <v>0</v>
      </c>
      <c r="Q49" s="5">
        <v>0</v>
      </c>
      <c r="R49" s="4">
        <v>100</v>
      </c>
      <c r="S49" s="4">
        <v>100</v>
      </c>
      <c r="T49" s="4">
        <v>6</v>
      </c>
      <c r="U49" s="3">
        <f t="shared" si="3"/>
        <v>0</v>
      </c>
      <c r="V49" s="4">
        <v>0</v>
      </c>
      <c r="W49" s="39"/>
    </row>
    <row r="50" spans="1:23" ht="36" customHeight="1" x14ac:dyDescent="0.25">
      <c r="A50" s="72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4"/>
        <v>0</v>
      </c>
      <c r="Q50" s="10"/>
      <c r="R50" s="3"/>
      <c r="S50" s="3"/>
      <c r="T50" s="3"/>
      <c r="U50" s="3">
        <f t="shared" si="3"/>
        <v>0</v>
      </c>
      <c r="V50" s="3"/>
      <c r="W50" s="39"/>
    </row>
    <row r="51" spans="1:23" ht="36" customHeight="1" x14ac:dyDescent="0.25">
      <c r="A51" s="72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4"/>
        <v>0</v>
      </c>
      <c r="Q51" s="10"/>
      <c r="R51" s="3"/>
      <c r="S51" s="3"/>
      <c r="T51" s="3"/>
      <c r="U51" s="3">
        <f t="shared" si="3"/>
        <v>0</v>
      </c>
      <c r="V51" s="1"/>
      <c r="W51" s="39"/>
    </row>
    <row r="52" spans="1:23" ht="36" customHeight="1" x14ac:dyDescent="0.25">
      <c r="A52" s="72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4"/>
        <v>0</v>
      </c>
      <c r="Q52" s="10"/>
      <c r="R52" s="3"/>
      <c r="S52" s="3"/>
      <c r="T52" s="3"/>
      <c r="U52" s="3">
        <f t="shared" si="3"/>
        <v>0</v>
      </c>
      <c r="V52" s="3"/>
      <c r="W52" s="39"/>
    </row>
    <row r="53" spans="1:23" ht="48" customHeight="1" x14ac:dyDescent="0.25">
      <c r="A53" s="72" t="s">
        <v>66</v>
      </c>
      <c r="B53" s="3" t="s">
        <v>16</v>
      </c>
      <c r="C53" s="4">
        <v>100</v>
      </c>
      <c r="D53" s="4">
        <v>100</v>
      </c>
      <c r="E53" s="4">
        <v>0</v>
      </c>
      <c r="F53" s="3">
        <f t="shared" si="0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si="1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4"/>
        <v>0</v>
      </c>
      <c r="Q53" s="5">
        <v>0</v>
      </c>
      <c r="R53" s="4">
        <v>100</v>
      </c>
      <c r="S53" s="4">
        <v>100</v>
      </c>
      <c r="T53" s="4">
        <v>6</v>
      </c>
      <c r="U53" s="3">
        <f t="shared" si="3"/>
        <v>0</v>
      </c>
      <c r="V53" s="4">
        <v>0</v>
      </c>
      <c r="W53" s="39"/>
    </row>
    <row r="54" spans="1:23" ht="36" customHeight="1" x14ac:dyDescent="0.25">
      <c r="A54" s="72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4"/>
        <v>0</v>
      </c>
      <c r="Q54" s="10"/>
      <c r="R54" s="3"/>
      <c r="S54" s="3"/>
      <c r="T54" s="3"/>
      <c r="U54" s="3">
        <f t="shared" si="3"/>
        <v>0</v>
      </c>
      <c r="V54" s="3"/>
      <c r="W54" s="39"/>
    </row>
    <row r="55" spans="1:23" ht="48" customHeight="1" x14ac:dyDescent="0.25">
      <c r="A55" s="72" t="s">
        <v>68</v>
      </c>
      <c r="B55" s="3" t="s">
        <v>16</v>
      </c>
      <c r="C55" s="4">
        <v>100</v>
      </c>
      <c r="D55" s="4">
        <v>100</v>
      </c>
      <c r="E55" s="4">
        <v>0</v>
      </c>
      <c r="F55" s="3">
        <f t="shared" si="0"/>
        <v>0</v>
      </c>
      <c r="G55" s="4">
        <v>0</v>
      </c>
      <c r="H55" s="4">
        <v>100</v>
      </c>
      <c r="I55" s="4">
        <v>100</v>
      </c>
      <c r="J55" s="4">
        <v>0</v>
      </c>
      <c r="K55" s="3">
        <f t="shared" si="1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4"/>
        <v>0</v>
      </c>
      <c r="Q55" s="5">
        <v>0</v>
      </c>
      <c r="R55" s="4">
        <v>100</v>
      </c>
      <c r="S55" s="4">
        <v>96</v>
      </c>
      <c r="T55" s="4">
        <v>6</v>
      </c>
      <c r="U55" s="3">
        <f t="shared" si="3"/>
        <v>4</v>
      </c>
      <c r="V55" s="4">
        <v>0</v>
      </c>
      <c r="W55" s="42"/>
    </row>
    <row r="56" spans="1:23" ht="36" customHeight="1" x14ac:dyDescent="0.25">
      <c r="A56" s="72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4"/>
        <v>0</v>
      </c>
      <c r="Q56" s="10"/>
      <c r="R56" s="3"/>
      <c r="S56" s="3"/>
      <c r="T56" s="3"/>
      <c r="U56" s="3">
        <f t="shared" si="3"/>
        <v>0</v>
      </c>
      <c r="V56" s="3"/>
      <c r="W56" s="39"/>
    </row>
    <row r="57" spans="1:23" ht="48" customHeight="1" x14ac:dyDescent="0.25">
      <c r="A57" s="72" t="s">
        <v>70</v>
      </c>
      <c r="B57" s="3" t="s">
        <v>16</v>
      </c>
      <c r="C57" s="4">
        <v>100</v>
      </c>
      <c r="D57" s="4">
        <v>100</v>
      </c>
      <c r="E57" s="4">
        <v>0</v>
      </c>
      <c r="F57" s="3">
        <f t="shared" si="0"/>
        <v>0</v>
      </c>
      <c r="G57" s="4">
        <v>0</v>
      </c>
      <c r="H57" s="4">
        <v>100</v>
      </c>
      <c r="I57" s="4">
        <v>100</v>
      </c>
      <c r="J57" s="4">
        <v>0</v>
      </c>
      <c r="K57" s="3">
        <f t="shared" si="1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4"/>
        <v>0</v>
      </c>
      <c r="Q57" s="5">
        <v>0</v>
      </c>
      <c r="R57" s="4">
        <v>100</v>
      </c>
      <c r="S57" s="4">
        <v>94</v>
      </c>
      <c r="T57" s="4">
        <v>6</v>
      </c>
      <c r="U57" s="3">
        <f t="shared" si="3"/>
        <v>6</v>
      </c>
      <c r="V57" s="4">
        <v>0</v>
      </c>
      <c r="W57" s="39"/>
    </row>
    <row r="58" spans="1:23" ht="36" customHeight="1" x14ac:dyDescent="0.25">
      <c r="A58" s="72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4"/>
        <v>0</v>
      </c>
      <c r="Q58" s="10"/>
      <c r="R58" s="3"/>
      <c r="S58" s="3"/>
      <c r="T58" s="3"/>
      <c r="U58" s="3">
        <f t="shared" si="3"/>
        <v>0</v>
      </c>
      <c r="V58" s="3"/>
      <c r="W58" s="39"/>
    </row>
    <row r="59" spans="1:23" ht="96" customHeight="1" x14ac:dyDescent="0.25">
      <c r="A59" s="72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4"/>
        <v>0</v>
      </c>
      <c r="Q59" s="10"/>
      <c r="R59" s="3"/>
      <c r="S59" s="3"/>
      <c r="T59" s="3"/>
      <c r="U59" s="3">
        <f t="shared" si="3"/>
        <v>0</v>
      </c>
      <c r="V59" s="3"/>
      <c r="W59" s="39"/>
    </row>
    <row r="60" spans="1:23" ht="36" customHeight="1" x14ac:dyDescent="0.25">
      <c r="A60" s="72" t="s">
        <v>73</v>
      </c>
      <c r="B60" s="3" t="s">
        <v>16</v>
      </c>
      <c r="C60" s="4">
        <v>100</v>
      </c>
      <c r="D60" s="4">
        <v>100</v>
      </c>
      <c r="E60" s="4">
        <v>0</v>
      </c>
      <c r="F60" s="3">
        <f t="shared" si="0"/>
        <v>0</v>
      </c>
      <c r="G60" s="4">
        <v>0</v>
      </c>
      <c r="H60" s="4">
        <v>100</v>
      </c>
      <c r="I60" s="4">
        <v>100</v>
      </c>
      <c r="J60" s="4">
        <v>0</v>
      </c>
      <c r="K60" s="3">
        <f t="shared" si="1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4"/>
        <v>0</v>
      </c>
      <c r="Q60" s="5">
        <v>0</v>
      </c>
      <c r="R60" s="4">
        <v>100</v>
      </c>
      <c r="S60" s="4">
        <v>96</v>
      </c>
      <c r="T60" s="4">
        <v>6</v>
      </c>
      <c r="U60" s="3">
        <f t="shared" si="3"/>
        <v>4</v>
      </c>
      <c r="V60" s="4">
        <v>0</v>
      </c>
      <c r="W60" s="42"/>
    </row>
    <row r="61" spans="1:23" ht="36" customHeight="1" x14ac:dyDescent="0.25">
      <c r="A61" s="72" t="s">
        <v>74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4"/>
        <v>0</v>
      </c>
      <c r="Q61" s="10"/>
      <c r="R61" s="3"/>
      <c r="S61" s="3"/>
      <c r="T61" s="3"/>
      <c r="U61" s="3">
        <f t="shared" si="3"/>
        <v>0</v>
      </c>
      <c r="V61" s="3"/>
      <c r="W61" s="39"/>
    </row>
    <row r="62" spans="1:23" ht="48" customHeight="1" x14ac:dyDescent="0.25">
      <c r="A62" s="72" t="s">
        <v>75</v>
      </c>
      <c r="B62" s="3" t="s">
        <v>16</v>
      </c>
      <c r="C62" s="4">
        <v>100</v>
      </c>
      <c r="D62" s="4">
        <v>100</v>
      </c>
      <c r="E62" s="4">
        <v>0</v>
      </c>
      <c r="F62" s="3">
        <f t="shared" si="0"/>
        <v>0</v>
      </c>
      <c r="G62" s="4">
        <v>0</v>
      </c>
      <c r="H62" s="4">
        <v>100</v>
      </c>
      <c r="I62" s="4">
        <v>100</v>
      </c>
      <c r="J62" s="4">
        <v>0</v>
      </c>
      <c r="K62" s="3">
        <f t="shared" si="1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4"/>
        <v>0</v>
      </c>
      <c r="Q62" s="5">
        <v>0</v>
      </c>
      <c r="R62" s="4">
        <v>100</v>
      </c>
      <c r="S62" s="4">
        <v>100</v>
      </c>
      <c r="T62" s="4">
        <v>6</v>
      </c>
      <c r="U62" s="3">
        <v>0</v>
      </c>
      <c r="V62" s="4">
        <v>0</v>
      </c>
      <c r="W62" s="39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K61" sqref="K61"/>
    </sheetView>
  </sheetViews>
  <sheetFormatPr defaultColWidth="14.42578125" defaultRowHeight="15" customHeight="1" x14ac:dyDescent="0.25"/>
  <cols>
    <col min="1" max="1" width="33.7109375" customWidth="1"/>
    <col min="2" max="3" width="10.7109375" customWidth="1"/>
    <col min="4" max="5" width="12.7109375" customWidth="1"/>
    <col min="6" max="6" width="11.5703125" customWidth="1"/>
    <col min="7" max="7" width="13" customWidth="1"/>
    <col min="8" max="8" width="13.5703125" customWidth="1"/>
    <col min="9" max="26" width="8" customWidth="1"/>
  </cols>
  <sheetData>
    <row r="1" spans="1:26" ht="45" customHeight="1" x14ac:dyDescent="0.25">
      <c r="A1" s="206" t="s">
        <v>148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5" customHeight="1" x14ac:dyDescent="0.25">
      <c r="A2" s="210" t="s">
        <v>1</v>
      </c>
      <c r="B2" s="211" t="s">
        <v>149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</row>
    <row r="3" spans="1:26" ht="65.2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42" customHeight="1" x14ac:dyDescent="0.25">
      <c r="A4" s="207" t="s">
        <v>153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43" t="s">
        <v>15</v>
      </c>
      <c r="B5" s="9"/>
      <c r="C5" s="9"/>
      <c r="D5" s="9"/>
      <c r="E5" s="9" t="e">
        <f t="shared" ref="E5:E62" si="0">100-(C5/B5*100)</f>
        <v>#DIV/0!</v>
      </c>
      <c r="F5" s="9"/>
      <c r="G5" s="160"/>
      <c r="H5" s="152"/>
    </row>
    <row r="6" spans="1:26" ht="51" customHeight="1" x14ac:dyDescent="0.25">
      <c r="A6" s="43" t="s">
        <v>17</v>
      </c>
      <c r="B6" s="18">
        <v>20</v>
      </c>
      <c r="C6" s="18">
        <v>20</v>
      </c>
      <c r="D6" s="18">
        <v>10</v>
      </c>
      <c r="E6" s="9">
        <f t="shared" si="0"/>
        <v>0</v>
      </c>
      <c r="F6" s="18">
        <v>0</v>
      </c>
      <c r="G6" s="183"/>
      <c r="H6" s="152">
        <v>1</v>
      </c>
    </row>
    <row r="7" spans="1:26" ht="38.25" customHeight="1" x14ac:dyDescent="0.25">
      <c r="A7" s="43" t="s">
        <v>18</v>
      </c>
      <c r="B7" s="9"/>
      <c r="C7" s="9"/>
      <c r="D7" s="9"/>
      <c r="E7" s="9" t="e">
        <f t="shared" si="0"/>
        <v>#DIV/0!</v>
      </c>
      <c r="F7" s="9"/>
      <c r="G7" s="160"/>
      <c r="H7" s="152"/>
    </row>
    <row r="8" spans="1:26" ht="38.25" customHeight="1" x14ac:dyDescent="0.25">
      <c r="A8" s="43" t="s">
        <v>90</v>
      </c>
      <c r="B8" s="9"/>
      <c r="C8" s="9"/>
      <c r="D8" s="9"/>
      <c r="E8" s="9" t="e">
        <f t="shared" si="0"/>
        <v>#DIV/0!</v>
      </c>
      <c r="F8" s="9"/>
      <c r="G8" s="160"/>
      <c r="H8" s="152"/>
    </row>
    <row r="9" spans="1:26" ht="38.25" customHeight="1" x14ac:dyDescent="0.25">
      <c r="A9" s="43" t="s">
        <v>20</v>
      </c>
      <c r="B9" s="9"/>
      <c r="C9" s="9"/>
      <c r="D9" s="9"/>
      <c r="E9" s="9" t="e">
        <f t="shared" si="0"/>
        <v>#DIV/0!</v>
      </c>
      <c r="F9" s="9"/>
      <c r="G9" s="160"/>
      <c r="H9" s="152"/>
    </row>
    <row r="10" spans="1:26" ht="38.25" customHeight="1" x14ac:dyDescent="0.25">
      <c r="A10" s="43" t="s">
        <v>91</v>
      </c>
      <c r="B10" s="9"/>
      <c r="C10" s="9"/>
      <c r="D10" s="9"/>
      <c r="E10" s="9" t="e">
        <f t="shared" si="0"/>
        <v>#DIV/0!</v>
      </c>
      <c r="F10" s="9"/>
      <c r="G10" s="141"/>
      <c r="H10" s="152"/>
    </row>
    <row r="11" spans="1:26" ht="38.25" customHeight="1" x14ac:dyDescent="0.25">
      <c r="A11" s="43" t="s">
        <v>95</v>
      </c>
      <c r="B11" s="9"/>
      <c r="C11" s="9"/>
      <c r="D11" s="9"/>
      <c r="E11" s="9" t="e">
        <f t="shared" si="0"/>
        <v>#DIV/0!</v>
      </c>
      <c r="F11" s="9"/>
      <c r="G11" s="160"/>
      <c r="H11" s="152"/>
    </row>
    <row r="12" spans="1:26" ht="51" customHeight="1" x14ac:dyDescent="0.25">
      <c r="A12" s="43" t="s">
        <v>23</v>
      </c>
      <c r="B12" s="18">
        <v>10</v>
      </c>
      <c r="C12" s="18">
        <v>8</v>
      </c>
      <c r="D12" s="18">
        <v>10</v>
      </c>
      <c r="E12" s="9">
        <f t="shared" si="0"/>
        <v>20</v>
      </c>
      <c r="F12" s="18">
        <v>10</v>
      </c>
      <c r="G12" s="140" t="s">
        <v>104</v>
      </c>
      <c r="H12" s="152">
        <v>1</v>
      </c>
    </row>
    <row r="13" spans="1:26" ht="51" customHeight="1" x14ac:dyDescent="0.25">
      <c r="A13" s="43" t="s">
        <v>24</v>
      </c>
      <c r="B13" s="18">
        <v>36</v>
      </c>
      <c r="C13" s="18">
        <v>36</v>
      </c>
      <c r="D13" s="18">
        <v>10</v>
      </c>
      <c r="E13" s="9">
        <f t="shared" si="0"/>
        <v>0</v>
      </c>
      <c r="F13" s="18">
        <v>0</v>
      </c>
      <c r="G13" s="140"/>
      <c r="H13" s="152">
        <v>1</v>
      </c>
    </row>
    <row r="14" spans="1:26" ht="38.25" customHeight="1" x14ac:dyDescent="0.25">
      <c r="A14" s="43" t="s">
        <v>25</v>
      </c>
      <c r="B14" s="9"/>
      <c r="C14" s="9"/>
      <c r="D14" s="9"/>
      <c r="E14" s="9" t="e">
        <f t="shared" si="0"/>
        <v>#DIV/0!</v>
      </c>
      <c r="F14" s="9"/>
      <c r="G14" s="10"/>
      <c r="H14" s="152"/>
    </row>
    <row r="15" spans="1:26" ht="51" customHeight="1" x14ac:dyDescent="0.25">
      <c r="A15" s="43" t="s">
        <v>26</v>
      </c>
      <c r="B15" s="18">
        <v>35</v>
      </c>
      <c r="C15" s="18">
        <v>35</v>
      </c>
      <c r="D15" s="18">
        <v>10</v>
      </c>
      <c r="E15" s="19">
        <f t="shared" si="0"/>
        <v>0</v>
      </c>
      <c r="F15" s="29">
        <v>0</v>
      </c>
      <c r="G15" s="140"/>
      <c r="H15" s="152">
        <v>1</v>
      </c>
    </row>
    <row r="16" spans="1:26" ht="102" customHeight="1" x14ac:dyDescent="0.25">
      <c r="A16" s="43" t="s">
        <v>27</v>
      </c>
      <c r="B16" s="9"/>
      <c r="C16" s="9"/>
      <c r="D16" s="9"/>
      <c r="E16" s="9" t="e">
        <f t="shared" si="0"/>
        <v>#DIV/0!</v>
      </c>
      <c r="F16" s="9"/>
      <c r="G16" s="10"/>
      <c r="H16" s="152"/>
    </row>
    <row r="17" spans="1:8" ht="51" customHeight="1" x14ac:dyDescent="0.25">
      <c r="A17" s="43" t="s">
        <v>28</v>
      </c>
      <c r="B17" s="26">
        <v>46</v>
      </c>
      <c r="C17" s="26">
        <v>47</v>
      </c>
      <c r="D17" s="26">
        <v>10</v>
      </c>
      <c r="E17" s="29">
        <f t="shared" si="0"/>
        <v>-2.1739130434782652</v>
      </c>
      <c r="F17" s="26">
        <v>0</v>
      </c>
      <c r="G17" s="146"/>
      <c r="H17" s="152">
        <v>1</v>
      </c>
    </row>
    <row r="18" spans="1:8" ht="38.25" customHeight="1" x14ac:dyDescent="0.25">
      <c r="A18" s="43" t="s">
        <v>29</v>
      </c>
      <c r="B18" s="9"/>
      <c r="C18" s="9"/>
      <c r="D18" s="9"/>
      <c r="E18" s="9" t="e">
        <f t="shared" si="0"/>
        <v>#DIV/0!</v>
      </c>
      <c r="F18" s="9"/>
      <c r="G18" s="10"/>
      <c r="H18" s="152"/>
    </row>
    <row r="19" spans="1:8" ht="38.25" customHeight="1" x14ac:dyDescent="0.25">
      <c r="A19" s="43" t="s">
        <v>30</v>
      </c>
      <c r="B19" s="9"/>
      <c r="C19" s="9"/>
      <c r="D19" s="9"/>
      <c r="E19" s="9" t="e">
        <f t="shared" si="0"/>
        <v>#DIV/0!</v>
      </c>
      <c r="F19" s="9"/>
      <c r="G19" s="10"/>
      <c r="H19" s="152"/>
    </row>
    <row r="20" spans="1:8" ht="51" customHeight="1" x14ac:dyDescent="0.25">
      <c r="A20" s="43" t="s">
        <v>31</v>
      </c>
      <c r="B20" s="26">
        <v>9</v>
      </c>
      <c r="C20" s="26">
        <v>8</v>
      </c>
      <c r="D20" s="26">
        <v>10</v>
      </c>
      <c r="E20" s="19">
        <f t="shared" si="0"/>
        <v>11.111111111111114</v>
      </c>
      <c r="F20" s="26">
        <v>0</v>
      </c>
      <c r="G20" s="146"/>
      <c r="H20" s="152">
        <v>1</v>
      </c>
    </row>
    <row r="21" spans="1:8" ht="51" customHeight="1" x14ac:dyDescent="0.25">
      <c r="A21" s="43" t="s">
        <v>32</v>
      </c>
      <c r="B21" s="26">
        <v>32</v>
      </c>
      <c r="C21" s="26">
        <v>32</v>
      </c>
      <c r="D21" s="26">
        <v>10</v>
      </c>
      <c r="E21" s="19">
        <f t="shared" si="0"/>
        <v>0</v>
      </c>
      <c r="F21" s="26">
        <v>0</v>
      </c>
      <c r="G21" s="147"/>
      <c r="H21" s="152">
        <v>1</v>
      </c>
    </row>
    <row r="22" spans="1:8" ht="51" customHeight="1" x14ac:dyDescent="0.25">
      <c r="A22" s="43" t="s">
        <v>33</v>
      </c>
      <c r="B22" s="18">
        <v>81</v>
      </c>
      <c r="C22" s="18">
        <v>76</v>
      </c>
      <c r="D22" s="18">
        <v>10</v>
      </c>
      <c r="E22" s="29">
        <f t="shared" si="0"/>
        <v>6.1728395061728492</v>
      </c>
      <c r="F22" s="18">
        <v>0</v>
      </c>
      <c r="G22" s="140"/>
      <c r="H22" s="152">
        <v>1</v>
      </c>
    </row>
    <row r="23" spans="1:8" ht="38.25" customHeight="1" x14ac:dyDescent="0.25">
      <c r="A23" s="43" t="s">
        <v>34</v>
      </c>
      <c r="B23" s="9"/>
      <c r="C23" s="9"/>
      <c r="D23" s="9"/>
      <c r="E23" s="9" t="e">
        <f t="shared" si="0"/>
        <v>#DIV/0!</v>
      </c>
      <c r="F23" s="9"/>
      <c r="G23" s="10"/>
      <c r="H23" s="152"/>
    </row>
    <row r="24" spans="1:8" ht="51" customHeight="1" x14ac:dyDescent="0.25">
      <c r="A24" s="43" t="s">
        <v>35</v>
      </c>
      <c r="B24" s="18">
        <v>39</v>
      </c>
      <c r="C24" s="18">
        <v>39</v>
      </c>
      <c r="D24" s="18">
        <v>10</v>
      </c>
      <c r="E24" s="9">
        <f t="shared" si="0"/>
        <v>0</v>
      </c>
      <c r="F24" s="18">
        <v>0</v>
      </c>
      <c r="G24" s="140"/>
      <c r="H24" s="152">
        <v>1</v>
      </c>
    </row>
    <row r="25" spans="1:8" ht="38.25" customHeight="1" x14ac:dyDescent="0.25">
      <c r="A25" s="43" t="s">
        <v>36</v>
      </c>
      <c r="B25" s="9"/>
      <c r="C25" s="9"/>
      <c r="D25" s="9"/>
      <c r="E25" s="9" t="e">
        <f t="shared" si="0"/>
        <v>#DIV/0!</v>
      </c>
      <c r="F25" s="9"/>
      <c r="G25" s="10"/>
      <c r="H25" s="152"/>
    </row>
    <row r="26" spans="1:8" ht="38.25" customHeight="1" x14ac:dyDescent="0.25">
      <c r="A26" s="43" t="s">
        <v>38</v>
      </c>
      <c r="B26" s="9"/>
      <c r="C26" s="9"/>
      <c r="D26" s="9"/>
      <c r="E26" s="9" t="e">
        <f t="shared" si="0"/>
        <v>#DIV/0!</v>
      </c>
      <c r="F26" s="9"/>
      <c r="G26" s="10"/>
      <c r="H26" s="152"/>
    </row>
    <row r="27" spans="1:8" ht="38.25" customHeight="1" x14ac:dyDescent="0.25">
      <c r="A27" s="43" t="s">
        <v>39</v>
      </c>
      <c r="B27" s="9"/>
      <c r="C27" s="9"/>
      <c r="D27" s="9"/>
      <c r="E27" s="9" t="e">
        <f t="shared" si="0"/>
        <v>#DIV/0!</v>
      </c>
      <c r="F27" s="9"/>
      <c r="G27" s="10"/>
      <c r="H27" s="152"/>
    </row>
    <row r="28" spans="1:8" ht="38.25" customHeight="1" x14ac:dyDescent="0.25">
      <c r="A28" s="43" t="s">
        <v>41</v>
      </c>
      <c r="B28" s="9"/>
      <c r="C28" s="9"/>
      <c r="D28" s="9"/>
      <c r="E28" s="9" t="e">
        <f t="shared" si="0"/>
        <v>#DIV/0!</v>
      </c>
      <c r="F28" s="9"/>
      <c r="G28" s="10"/>
      <c r="H28" s="152"/>
    </row>
    <row r="29" spans="1:8" ht="38.25" customHeight="1" x14ac:dyDescent="0.25">
      <c r="A29" s="43" t="s">
        <v>42</v>
      </c>
      <c r="B29" s="9"/>
      <c r="C29" s="9"/>
      <c r="D29" s="9"/>
      <c r="E29" s="9" t="e">
        <f t="shared" si="0"/>
        <v>#DIV/0!</v>
      </c>
      <c r="F29" s="9"/>
      <c r="G29" s="10"/>
      <c r="H29" s="152"/>
    </row>
    <row r="30" spans="1:8" ht="38.25" customHeight="1" x14ac:dyDescent="0.25">
      <c r="A30" s="43" t="s">
        <v>43</v>
      </c>
      <c r="B30" s="9"/>
      <c r="C30" s="9"/>
      <c r="D30" s="9"/>
      <c r="E30" s="9" t="e">
        <f t="shared" si="0"/>
        <v>#DIV/0!</v>
      </c>
      <c r="F30" s="9"/>
      <c r="G30" s="10"/>
      <c r="H30" s="152"/>
    </row>
    <row r="31" spans="1:8" ht="38.25" customHeight="1" x14ac:dyDescent="0.25">
      <c r="A31" s="43" t="s">
        <v>44</v>
      </c>
      <c r="B31" s="9"/>
      <c r="C31" s="9"/>
      <c r="D31" s="9"/>
      <c r="E31" s="9" t="e">
        <f t="shared" si="0"/>
        <v>#DIV/0!</v>
      </c>
      <c r="F31" s="9"/>
      <c r="G31" s="10"/>
      <c r="H31" s="152"/>
    </row>
    <row r="32" spans="1:8" ht="38.25" customHeight="1" x14ac:dyDescent="0.25">
      <c r="A32" s="43" t="s">
        <v>45</v>
      </c>
      <c r="B32" s="9"/>
      <c r="C32" s="9"/>
      <c r="D32" s="9"/>
      <c r="E32" s="9" t="e">
        <f t="shared" si="0"/>
        <v>#DIV/0!</v>
      </c>
      <c r="F32" s="9"/>
      <c r="G32" s="10"/>
      <c r="H32" s="152"/>
    </row>
    <row r="33" spans="1:8" ht="38.25" customHeight="1" x14ac:dyDescent="0.25">
      <c r="A33" s="43" t="s">
        <v>46</v>
      </c>
      <c r="B33" s="9"/>
      <c r="C33" s="9"/>
      <c r="D33" s="9"/>
      <c r="E33" s="9" t="e">
        <f t="shared" si="0"/>
        <v>#DIV/0!</v>
      </c>
      <c r="F33" s="9"/>
      <c r="G33" s="10"/>
      <c r="H33" s="152"/>
    </row>
    <row r="34" spans="1:8" ht="102" customHeight="1" x14ac:dyDescent="0.25">
      <c r="A34" s="43" t="s">
        <v>47</v>
      </c>
      <c r="B34" s="9"/>
      <c r="C34" s="9"/>
      <c r="D34" s="9"/>
      <c r="E34" s="9" t="e">
        <f t="shared" si="0"/>
        <v>#DIV/0!</v>
      </c>
      <c r="F34" s="9"/>
      <c r="G34" s="10"/>
      <c r="H34" s="152"/>
    </row>
    <row r="35" spans="1:8" ht="38.25" customHeight="1" x14ac:dyDescent="0.25">
      <c r="A35" s="43" t="s">
        <v>48</v>
      </c>
      <c r="B35" s="9"/>
      <c r="C35" s="9"/>
      <c r="D35" s="9"/>
      <c r="E35" s="9" t="e">
        <f t="shared" si="0"/>
        <v>#DIV/0!</v>
      </c>
      <c r="F35" s="9"/>
      <c r="G35" s="10"/>
      <c r="H35" s="152"/>
    </row>
    <row r="36" spans="1:8" ht="51" customHeight="1" x14ac:dyDescent="0.25">
      <c r="A36" s="43" t="s">
        <v>49</v>
      </c>
      <c r="B36" s="18">
        <v>24</v>
      </c>
      <c r="C36" s="18">
        <v>24</v>
      </c>
      <c r="D36" s="18">
        <v>10</v>
      </c>
      <c r="E36" s="19">
        <f t="shared" si="0"/>
        <v>0</v>
      </c>
      <c r="F36" s="18">
        <v>0</v>
      </c>
      <c r="G36" s="140"/>
      <c r="H36" s="152">
        <v>1</v>
      </c>
    </row>
    <row r="37" spans="1:8" ht="38.25" customHeight="1" x14ac:dyDescent="0.25">
      <c r="A37" s="43" t="s">
        <v>50</v>
      </c>
      <c r="B37" s="9"/>
      <c r="C37" s="9"/>
      <c r="D37" s="9"/>
      <c r="E37" s="9" t="e">
        <f t="shared" si="0"/>
        <v>#DIV/0!</v>
      </c>
      <c r="F37" s="9"/>
      <c r="G37" s="10"/>
      <c r="H37" s="152"/>
    </row>
    <row r="38" spans="1:8" ht="38.25" customHeight="1" x14ac:dyDescent="0.25">
      <c r="A38" s="43" t="s">
        <v>52</v>
      </c>
      <c r="B38" s="9"/>
      <c r="C38" s="9"/>
      <c r="D38" s="9"/>
      <c r="E38" s="9" t="e">
        <f t="shared" si="0"/>
        <v>#DIV/0!</v>
      </c>
      <c r="F38" s="9"/>
      <c r="G38" s="10"/>
      <c r="H38" s="152"/>
    </row>
    <row r="39" spans="1:8" ht="38.25" customHeight="1" x14ac:dyDescent="0.25">
      <c r="A39" s="43" t="s">
        <v>53</v>
      </c>
      <c r="B39" s="9"/>
      <c r="C39" s="9"/>
      <c r="D39" s="9"/>
      <c r="E39" s="9" t="e">
        <f t="shared" si="0"/>
        <v>#DIV/0!</v>
      </c>
      <c r="F39" s="9"/>
      <c r="G39" s="10"/>
      <c r="H39" s="152"/>
    </row>
    <row r="40" spans="1:8" ht="51" customHeight="1" x14ac:dyDescent="0.25">
      <c r="A40" s="43" t="s">
        <v>54</v>
      </c>
      <c r="B40" s="18">
        <v>25</v>
      </c>
      <c r="C40" s="18">
        <v>22</v>
      </c>
      <c r="D40" s="18">
        <v>10</v>
      </c>
      <c r="E40" s="9">
        <f t="shared" si="0"/>
        <v>12</v>
      </c>
      <c r="F40" s="18">
        <v>0</v>
      </c>
      <c r="G40" s="140"/>
      <c r="H40" s="152">
        <v>1</v>
      </c>
    </row>
    <row r="41" spans="1:8" ht="38.25" customHeight="1" x14ac:dyDescent="0.25">
      <c r="A41" s="43" t="s">
        <v>55</v>
      </c>
      <c r="B41" s="9"/>
      <c r="C41" s="9"/>
      <c r="D41" s="9"/>
      <c r="E41" s="9" t="e">
        <f t="shared" si="0"/>
        <v>#DIV/0!</v>
      </c>
      <c r="F41" s="9"/>
      <c r="G41" s="10"/>
      <c r="H41" s="152"/>
    </row>
    <row r="42" spans="1:8" ht="102" customHeight="1" x14ac:dyDescent="0.25">
      <c r="A42" s="43" t="s">
        <v>56</v>
      </c>
      <c r="B42" s="9"/>
      <c r="C42" s="9"/>
      <c r="D42" s="9"/>
      <c r="E42" s="9" t="e">
        <f t="shared" si="0"/>
        <v>#DIV/0!</v>
      </c>
      <c r="F42" s="9"/>
      <c r="G42" s="10"/>
      <c r="H42" s="152"/>
    </row>
    <row r="43" spans="1:8" ht="51" customHeight="1" x14ac:dyDescent="0.25">
      <c r="A43" s="43" t="s">
        <v>57</v>
      </c>
      <c r="B43" s="18">
        <v>48</v>
      </c>
      <c r="C43" s="18">
        <v>48</v>
      </c>
      <c r="D43" s="18">
        <v>10</v>
      </c>
      <c r="E43" s="9">
        <f t="shared" si="0"/>
        <v>0</v>
      </c>
      <c r="F43" s="18">
        <v>0</v>
      </c>
      <c r="G43" s="140"/>
      <c r="H43" s="152">
        <v>1</v>
      </c>
    </row>
    <row r="44" spans="1:8" ht="38.25" customHeight="1" x14ac:dyDescent="0.25">
      <c r="A44" s="43" t="s">
        <v>58</v>
      </c>
      <c r="B44" s="9"/>
      <c r="C44" s="9"/>
      <c r="D44" s="9"/>
      <c r="E44" s="9" t="e">
        <f t="shared" si="0"/>
        <v>#DIV/0!</v>
      </c>
      <c r="F44" s="9"/>
      <c r="G44" s="10"/>
      <c r="H44" s="152"/>
    </row>
    <row r="45" spans="1:8" ht="51" customHeight="1" x14ac:dyDescent="0.25">
      <c r="A45" s="43" t="s">
        <v>59</v>
      </c>
      <c r="B45" s="18">
        <v>10</v>
      </c>
      <c r="C45" s="18">
        <v>10</v>
      </c>
      <c r="D45" s="18">
        <v>10</v>
      </c>
      <c r="E45" s="9">
        <f t="shared" si="0"/>
        <v>0</v>
      </c>
      <c r="F45" s="29">
        <v>0</v>
      </c>
      <c r="G45" s="10"/>
      <c r="H45" s="152">
        <v>1</v>
      </c>
    </row>
    <row r="46" spans="1:8" ht="51" customHeight="1" x14ac:dyDescent="0.25">
      <c r="A46" s="43" t="s">
        <v>60</v>
      </c>
      <c r="B46" s="18">
        <v>67</v>
      </c>
      <c r="C46" s="18">
        <v>65</v>
      </c>
      <c r="D46" s="18">
        <v>10</v>
      </c>
      <c r="E46" s="9">
        <f t="shared" si="0"/>
        <v>2.9850746268656678</v>
      </c>
      <c r="F46" s="18">
        <v>0</v>
      </c>
      <c r="G46" s="10"/>
      <c r="H46" s="152">
        <v>1</v>
      </c>
    </row>
    <row r="47" spans="1:8" ht="38.25" customHeight="1" x14ac:dyDescent="0.25">
      <c r="A47" s="43" t="s">
        <v>61</v>
      </c>
      <c r="B47" s="9"/>
      <c r="C47" s="9"/>
      <c r="D47" s="9"/>
      <c r="E47" s="9" t="e">
        <f t="shared" si="0"/>
        <v>#DIV/0!</v>
      </c>
      <c r="F47" s="9"/>
      <c r="G47" s="10"/>
      <c r="H47" s="152"/>
    </row>
    <row r="48" spans="1:8" ht="51" customHeight="1" x14ac:dyDescent="0.25">
      <c r="A48" s="107" t="s">
        <v>62</v>
      </c>
      <c r="B48" s="18">
        <v>20</v>
      </c>
      <c r="C48" s="18">
        <v>20</v>
      </c>
      <c r="D48" s="18">
        <v>10</v>
      </c>
      <c r="E48" s="9">
        <f t="shared" si="0"/>
        <v>0</v>
      </c>
      <c r="F48" s="29">
        <v>0</v>
      </c>
      <c r="G48" s="140"/>
      <c r="H48" s="152">
        <v>1</v>
      </c>
    </row>
    <row r="49" spans="1:8" ht="38.25" customHeight="1" x14ac:dyDescent="0.25">
      <c r="A49" s="43" t="s">
        <v>63</v>
      </c>
      <c r="B49" s="9"/>
      <c r="C49" s="9"/>
      <c r="D49" s="9"/>
      <c r="E49" s="9" t="e">
        <f t="shared" si="0"/>
        <v>#DIV/0!</v>
      </c>
      <c r="F49" s="9"/>
      <c r="G49" s="10"/>
      <c r="H49" s="152"/>
    </row>
    <row r="50" spans="1:8" ht="38.25" customHeight="1" x14ac:dyDescent="0.25">
      <c r="A50" s="43" t="s">
        <v>64</v>
      </c>
      <c r="B50" s="9"/>
      <c r="C50" s="9"/>
      <c r="D50" s="9"/>
      <c r="E50" s="9" t="e">
        <f t="shared" si="0"/>
        <v>#DIV/0!</v>
      </c>
      <c r="F50" s="9"/>
      <c r="G50" s="10"/>
      <c r="H50" s="152"/>
    </row>
    <row r="51" spans="1:8" ht="38.25" customHeight="1" x14ac:dyDescent="0.25">
      <c r="A51" s="43" t="s">
        <v>65</v>
      </c>
      <c r="B51" s="9"/>
      <c r="C51" s="9"/>
      <c r="D51" s="9"/>
      <c r="E51" s="9" t="e">
        <f t="shared" si="0"/>
        <v>#DIV/0!</v>
      </c>
      <c r="F51" s="9"/>
      <c r="G51" s="10"/>
      <c r="H51" s="152"/>
    </row>
    <row r="52" spans="1:8" ht="51" customHeight="1" x14ac:dyDescent="0.25">
      <c r="A52" s="43" t="s">
        <v>66</v>
      </c>
      <c r="B52" s="18">
        <v>12</v>
      </c>
      <c r="C52" s="18">
        <v>12</v>
      </c>
      <c r="D52" s="18">
        <v>0</v>
      </c>
      <c r="E52" s="19">
        <f t="shared" si="0"/>
        <v>0</v>
      </c>
      <c r="F52" s="18">
        <v>0</v>
      </c>
      <c r="G52" s="10"/>
      <c r="H52" s="152">
        <v>1</v>
      </c>
    </row>
    <row r="53" spans="1:8" ht="38.25" customHeight="1" x14ac:dyDescent="0.25">
      <c r="A53" s="43" t="s">
        <v>67</v>
      </c>
      <c r="B53" s="9"/>
      <c r="C53" s="9"/>
      <c r="D53" s="9"/>
      <c r="E53" s="9" t="e">
        <f t="shared" si="0"/>
        <v>#DIV/0!</v>
      </c>
      <c r="F53" s="9"/>
      <c r="G53" s="10"/>
      <c r="H53" s="152"/>
    </row>
    <row r="54" spans="1:8" ht="51" customHeight="1" x14ac:dyDescent="0.25">
      <c r="A54" s="43" t="s">
        <v>68</v>
      </c>
      <c r="B54" s="18">
        <v>10</v>
      </c>
      <c r="C54" s="18">
        <v>10</v>
      </c>
      <c r="D54" s="18">
        <v>0</v>
      </c>
      <c r="E54" s="9">
        <f t="shared" si="0"/>
        <v>0</v>
      </c>
      <c r="F54" s="18">
        <v>0</v>
      </c>
      <c r="G54" s="140"/>
      <c r="H54" s="152">
        <v>1</v>
      </c>
    </row>
    <row r="55" spans="1:8" ht="38.25" customHeight="1" x14ac:dyDescent="0.25">
      <c r="A55" s="43" t="s">
        <v>69</v>
      </c>
      <c r="B55" s="9"/>
      <c r="C55" s="9"/>
      <c r="D55" s="9"/>
      <c r="E55" s="9" t="e">
        <f t="shared" si="0"/>
        <v>#DIV/0!</v>
      </c>
      <c r="F55" s="9"/>
      <c r="G55" s="10"/>
      <c r="H55" s="152"/>
    </row>
    <row r="56" spans="1:8" ht="51" customHeight="1" x14ac:dyDescent="0.25">
      <c r="A56" s="43" t="s">
        <v>70</v>
      </c>
      <c r="B56" s="18">
        <v>24</v>
      </c>
      <c r="C56" s="18">
        <v>22</v>
      </c>
      <c r="D56" s="18">
        <v>10</v>
      </c>
      <c r="E56" s="19">
        <f t="shared" si="0"/>
        <v>8.3333333333333428</v>
      </c>
      <c r="F56" s="18">
        <v>0</v>
      </c>
      <c r="G56" s="140"/>
      <c r="H56" s="152">
        <v>1</v>
      </c>
    </row>
    <row r="57" spans="1:8" ht="38.25" customHeight="1" x14ac:dyDescent="0.25">
      <c r="A57" s="43" t="s">
        <v>71</v>
      </c>
      <c r="B57" s="9"/>
      <c r="C57" s="9"/>
      <c r="D57" s="9"/>
      <c r="E57" s="9" t="e">
        <f t="shared" si="0"/>
        <v>#DIV/0!</v>
      </c>
      <c r="F57" s="9"/>
      <c r="G57" s="10"/>
      <c r="H57" s="152"/>
    </row>
    <row r="58" spans="1:8" ht="102" customHeight="1" x14ac:dyDescent="0.25">
      <c r="A58" s="43" t="s">
        <v>72</v>
      </c>
      <c r="B58" s="9"/>
      <c r="C58" s="9"/>
      <c r="D58" s="9"/>
      <c r="E58" s="9" t="e">
        <f t="shared" si="0"/>
        <v>#DIV/0!</v>
      </c>
      <c r="F58" s="9"/>
      <c r="G58" s="10"/>
      <c r="H58" s="152"/>
    </row>
    <row r="59" spans="1:8" ht="38.25" customHeight="1" x14ac:dyDescent="0.25">
      <c r="A59" s="43" t="s">
        <v>73</v>
      </c>
      <c r="B59" s="18">
        <v>22</v>
      </c>
      <c r="C59" s="18">
        <v>21</v>
      </c>
      <c r="D59" s="18">
        <v>10</v>
      </c>
      <c r="E59" s="19">
        <f t="shared" si="0"/>
        <v>4.5454545454545467</v>
      </c>
      <c r="F59" s="18">
        <v>0</v>
      </c>
      <c r="G59" s="140"/>
      <c r="H59" s="152">
        <v>1</v>
      </c>
    </row>
    <row r="60" spans="1:8" ht="38.25" customHeight="1" x14ac:dyDescent="0.25">
      <c r="A60" s="43" t="s">
        <v>74</v>
      </c>
      <c r="B60" s="9"/>
      <c r="C60" s="9"/>
      <c r="D60" s="9"/>
      <c r="E60" s="9" t="e">
        <f t="shared" si="0"/>
        <v>#DIV/0!</v>
      </c>
      <c r="F60" s="9"/>
      <c r="G60" s="10"/>
      <c r="H60" s="152"/>
    </row>
    <row r="61" spans="1:8" ht="51" customHeight="1" x14ac:dyDescent="0.25">
      <c r="A61" s="43" t="s">
        <v>75</v>
      </c>
      <c r="B61" s="18">
        <v>19</v>
      </c>
      <c r="C61" s="18">
        <v>18</v>
      </c>
      <c r="D61" s="18">
        <v>10</v>
      </c>
      <c r="E61" s="19">
        <f t="shared" si="0"/>
        <v>5.2631578947368496</v>
      </c>
      <c r="F61" s="18">
        <v>0</v>
      </c>
      <c r="G61" s="140"/>
      <c r="H61" s="152">
        <v>1</v>
      </c>
    </row>
    <row r="62" spans="1:8" ht="15.75" customHeight="1" x14ac:dyDescent="0.25">
      <c r="A62" s="101" t="s">
        <v>87</v>
      </c>
      <c r="B62" s="48">
        <f t="shared" ref="B62:C62" si="1">SUM(B5:B61)</f>
        <v>589</v>
      </c>
      <c r="C62" s="48">
        <f t="shared" si="1"/>
        <v>573</v>
      </c>
      <c r="D62" s="48"/>
      <c r="E62" s="19">
        <f t="shared" si="0"/>
        <v>2.7164685908319228</v>
      </c>
      <c r="F62" s="48"/>
      <c r="G62" s="184"/>
      <c r="H62" s="151"/>
    </row>
    <row r="63" spans="1:8" ht="15.75" customHeight="1" x14ac:dyDescent="0.25">
      <c r="B63" s="30"/>
      <c r="C63" s="30"/>
      <c r="D63" s="30"/>
    </row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84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N6" sqref="N6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2851562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28515625" customWidth="1"/>
    <col min="13" max="14" width="6.7109375" customWidth="1"/>
    <col min="15" max="15" width="10.7109375" customWidth="1"/>
    <col min="16" max="16" width="7.7109375" customWidth="1"/>
    <col min="17" max="17" width="11.140625" customWidth="1"/>
    <col min="18" max="19" width="6.7109375" customWidth="1"/>
    <col min="20" max="20" width="10.7109375" customWidth="1"/>
    <col min="21" max="21" width="7.7109375" customWidth="1"/>
    <col min="22" max="22" width="11.85546875" customWidth="1"/>
    <col min="23" max="24" width="6.7109375" customWidth="1"/>
    <col min="25" max="25" width="10.7109375" customWidth="1"/>
    <col min="26" max="26" width="7.7109375" customWidth="1"/>
    <col min="27" max="27" width="12.7109375" customWidth="1"/>
    <col min="28" max="28" width="16.85546875" customWidth="1"/>
  </cols>
  <sheetData>
    <row r="1" spans="1:28" ht="30" customHeight="1" x14ac:dyDescent="0.25">
      <c r="A1" s="193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3" spans="1:28" ht="114.75" customHeight="1" x14ac:dyDescent="0.25">
      <c r="A3" s="197" t="s">
        <v>1</v>
      </c>
      <c r="B3" s="215" t="s">
        <v>2</v>
      </c>
      <c r="C3" s="216" t="s">
        <v>3</v>
      </c>
      <c r="D3" s="199"/>
      <c r="E3" s="217" t="s">
        <v>4</v>
      </c>
      <c r="F3" s="201"/>
      <c r="G3" s="215" t="s">
        <v>5</v>
      </c>
      <c r="H3" s="216" t="s">
        <v>6</v>
      </c>
      <c r="I3" s="199"/>
      <c r="J3" s="217" t="s">
        <v>4</v>
      </c>
      <c r="K3" s="201"/>
      <c r="L3" s="215" t="s">
        <v>5</v>
      </c>
      <c r="M3" s="216" t="s">
        <v>7</v>
      </c>
      <c r="N3" s="199"/>
      <c r="O3" s="217" t="s">
        <v>4</v>
      </c>
      <c r="P3" s="201"/>
      <c r="Q3" s="215" t="s">
        <v>5</v>
      </c>
      <c r="R3" s="216" t="s">
        <v>8</v>
      </c>
      <c r="S3" s="199"/>
      <c r="T3" s="217" t="s">
        <v>4</v>
      </c>
      <c r="U3" s="201"/>
      <c r="V3" s="217" t="s">
        <v>5</v>
      </c>
      <c r="W3" s="216" t="s">
        <v>126</v>
      </c>
      <c r="X3" s="199"/>
      <c r="Y3" s="217" t="s">
        <v>4</v>
      </c>
      <c r="Z3" s="201"/>
      <c r="AA3" s="215" t="s">
        <v>5</v>
      </c>
      <c r="AB3" s="197" t="s">
        <v>9</v>
      </c>
    </row>
    <row r="4" spans="1:28" ht="33.75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" t="s">
        <v>10</v>
      </c>
      <c r="X4" s="1" t="s">
        <v>11</v>
      </c>
      <c r="Y4" s="1" t="s">
        <v>12</v>
      </c>
      <c r="Z4" s="1" t="s">
        <v>13</v>
      </c>
      <c r="AA4" s="196"/>
      <c r="AB4" s="196"/>
    </row>
    <row r="5" spans="1:28" ht="18" customHeight="1" x14ac:dyDescent="0.25">
      <c r="A5" s="230" t="s">
        <v>154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199"/>
    </row>
    <row r="6" spans="1:28" ht="36" customHeight="1" x14ac:dyDescent="0.25">
      <c r="A6" s="71" t="s">
        <v>15</v>
      </c>
      <c r="B6" s="3" t="s">
        <v>16</v>
      </c>
      <c r="C6" s="4">
        <v>83</v>
      </c>
      <c r="D6" s="4">
        <v>74</v>
      </c>
      <c r="E6" s="4">
        <v>13</v>
      </c>
      <c r="F6" s="3">
        <f t="shared" ref="F6:F62" si="0">C6-D6</f>
        <v>9</v>
      </c>
      <c r="G6" s="4">
        <v>0</v>
      </c>
      <c r="H6" s="4">
        <v>100</v>
      </c>
      <c r="I6" s="4">
        <v>100</v>
      </c>
      <c r="J6" s="4">
        <v>0</v>
      </c>
      <c r="K6" s="3">
        <f t="shared" ref="K6:K46" si="1">H6-I6</f>
        <v>0</v>
      </c>
      <c r="L6" s="4">
        <v>0</v>
      </c>
      <c r="M6" s="4">
        <v>100</v>
      </c>
      <c r="N6" s="4">
        <v>100</v>
      </c>
      <c r="O6" s="4">
        <v>0</v>
      </c>
      <c r="P6" s="3">
        <f t="shared" ref="P6:P62" si="2">M6-N6</f>
        <v>0</v>
      </c>
      <c r="Q6" s="4">
        <v>0</v>
      </c>
      <c r="R6" s="4">
        <v>100</v>
      </c>
      <c r="S6" s="4">
        <v>100</v>
      </c>
      <c r="T6" s="4">
        <v>0</v>
      </c>
      <c r="U6" s="3">
        <f t="shared" ref="U6:U32" si="3">R6-S6</f>
        <v>0</v>
      </c>
      <c r="V6" s="5">
        <v>0</v>
      </c>
      <c r="W6" s="4">
        <v>100</v>
      </c>
      <c r="X6" s="4">
        <v>96</v>
      </c>
      <c r="Y6" s="4">
        <v>4</v>
      </c>
      <c r="Z6" s="3">
        <f t="shared" ref="Z6:Z9" si="4">W6-X6</f>
        <v>4</v>
      </c>
      <c r="AA6" s="4">
        <v>0</v>
      </c>
      <c r="AB6" s="41"/>
    </row>
    <row r="7" spans="1:28" ht="48" customHeight="1" x14ac:dyDescent="0.25">
      <c r="A7" s="72" t="s">
        <v>17</v>
      </c>
      <c r="B7" s="3" t="s">
        <v>16</v>
      </c>
      <c r="C7" s="4">
        <v>83</v>
      </c>
      <c r="D7" s="4">
        <v>78</v>
      </c>
      <c r="E7" s="4">
        <v>13</v>
      </c>
      <c r="F7" s="3">
        <f t="shared" si="0"/>
        <v>5</v>
      </c>
      <c r="G7" s="4">
        <v>0</v>
      </c>
      <c r="H7" s="4">
        <v>100</v>
      </c>
      <c r="I7" s="4">
        <v>100</v>
      </c>
      <c r="J7" s="4">
        <v>0</v>
      </c>
      <c r="K7" s="3">
        <f t="shared" si="1"/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2"/>
        <v>0</v>
      </c>
      <c r="Q7" s="13">
        <v>0</v>
      </c>
      <c r="R7" s="4">
        <v>100</v>
      </c>
      <c r="S7" s="4">
        <v>100</v>
      </c>
      <c r="T7" s="4">
        <v>0</v>
      </c>
      <c r="U7" s="3">
        <f t="shared" si="3"/>
        <v>0</v>
      </c>
      <c r="V7" s="5">
        <v>0</v>
      </c>
      <c r="W7" s="4">
        <v>100</v>
      </c>
      <c r="X7" s="4">
        <v>98</v>
      </c>
      <c r="Y7" s="4">
        <v>4</v>
      </c>
      <c r="Z7" s="3">
        <f t="shared" si="4"/>
        <v>2</v>
      </c>
      <c r="AA7" s="4">
        <v>0</v>
      </c>
      <c r="AB7" s="108"/>
    </row>
    <row r="8" spans="1:28" ht="36" customHeight="1" x14ac:dyDescent="0.25">
      <c r="A8" s="72" t="s">
        <v>18</v>
      </c>
      <c r="B8" s="3" t="s">
        <v>16</v>
      </c>
      <c r="C8" s="4">
        <v>83</v>
      </c>
      <c r="D8" s="4">
        <v>80</v>
      </c>
      <c r="E8" s="4">
        <v>20</v>
      </c>
      <c r="F8" s="3">
        <f t="shared" si="0"/>
        <v>3</v>
      </c>
      <c r="G8" s="4">
        <v>0</v>
      </c>
      <c r="H8" s="4">
        <v>100</v>
      </c>
      <c r="I8" s="4">
        <v>100</v>
      </c>
      <c r="J8" s="4">
        <v>0</v>
      </c>
      <c r="K8" s="3">
        <f t="shared" si="1"/>
        <v>0</v>
      </c>
      <c r="L8" s="4">
        <v>0</v>
      </c>
      <c r="M8" s="4">
        <v>100</v>
      </c>
      <c r="N8" s="4">
        <v>100</v>
      </c>
      <c r="O8" s="4">
        <v>0</v>
      </c>
      <c r="P8" s="3">
        <f t="shared" si="2"/>
        <v>0</v>
      </c>
      <c r="Q8" s="4">
        <v>0</v>
      </c>
      <c r="R8" s="4">
        <v>100</v>
      </c>
      <c r="S8" s="4">
        <v>100</v>
      </c>
      <c r="T8" s="4">
        <v>0</v>
      </c>
      <c r="U8" s="3">
        <f t="shared" si="3"/>
        <v>0</v>
      </c>
      <c r="V8" s="5">
        <v>0</v>
      </c>
      <c r="W8" s="4">
        <v>100</v>
      </c>
      <c r="X8" s="4">
        <v>100</v>
      </c>
      <c r="Y8" s="4">
        <v>4</v>
      </c>
      <c r="Z8" s="3">
        <f t="shared" si="4"/>
        <v>0</v>
      </c>
      <c r="AA8" s="4">
        <v>0</v>
      </c>
      <c r="AB8" s="108"/>
    </row>
    <row r="9" spans="1:28" ht="36" x14ac:dyDescent="0.25">
      <c r="A9" s="72" t="s">
        <v>90</v>
      </c>
      <c r="B9" s="3" t="s">
        <v>16</v>
      </c>
      <c r="C9" s="4">
        <v>83</v>
      </c>
      <c r="D9" s="4">
        <v>76</v>
      </c>
      <c r="E9" s="4">
        <v>13</v>
      </c>
      <c r="F9" s="3">
        <f t="shared" si="0"/>
        <v>7</v>
      </c>
      <c r="G9" s="4">
        <v>0</v>
      </c>
      <c r="H9" s="4">
        <v>100</v>
      </c>
      <c r="I9" s="4">
        <v>100</v>
      </c>
      <c r="J9" s="4">
        <v>0</v>
      </c>
      <c r="K9" s="3">
        <f t="shared" si="1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2"/>
        <v>0</v>
      </c>
      <c r="Q9" s="4">
        <v>0</v>
      </c>
      <c r="R9" s="4">
        <v>100</v>
      </c>
      <c r="S9" s="4">
        <v>100</v>
      </c>
      <c r="T9" s="4">
        <v>0</v>
      </c>
      <c r="U9" s="3">
        <f t="shared" si="3"/>
        <v>0</v>
      </c>
      <c r="V9" s="5">
        <v>0</v>
      </c>
      <c r="W9" s="4">
        <v>100</v>
      </c>
      <c r="X9" s="4">
        <v>100</v>
      </c>
      <c r="Y9" s="4">
        <v>4</v>
      </c>
      <c r="Z9" s="3">
        <f t="shared" si="4"/>
        <v>0</v>
      </c>
      <c r="AA9" s="4">
        <v>0</v>
      </c>
      <c r="AB9" s="108"/>
    </row>
    <row r="10" spans="1:28" ht="36" x14ac:dyDescent="0.25">
      <c r="A10" s="72" t="s">
        <v>20</v>
      </c>
      <c r="B10" s="3" t="s">
        <v>16</v>
      </c>
      <c r="C10" s="4">
        <v>83</v>
      </c>
      <c r="D10" s="4">
        <v>77</v>
      </c>
      <c r="E10" s="4">
        <v>13</v>
      </c>
      <c r="F10" s="3">
        <f t="shared" si="0"/>
        <v>6</v>
      </c>
      <c r="G10" s="4">
        <v>0</v>
      </c>
      <c r="H10" s="4">
        <v>100</v>
      </c>
      <c r="I10" s="4">
        <v>100</v>
      </c>
      <c r="J10" s="4">
        <v>0</v>
      </c>
      <c r="K10" s="3">
        <f t="shared" si="1"/>
        <v>0</v>
      </c>
      <c r="L10" s="4">
        <v>0</v>
      </c>
      <c r="M10" s="4">
        <v>100</v>
      </c>
      <c r="N10" s="4">
        <v>100</v>
      </c>
      <c r="O10" s="4">
        <v>0</v>
      </c>
      <c r="P10" s="3">
        <f t="shared" si="2"/>
        <v>0</v>
      </c>
      <c r="Q10" s="4">
        <v>0</v>
      </c>
      <c r="R10" s="4">
        <v>100</v>
      </c>
      <c r="S10" s="4">
        <v>100</v>
      </c>
      <c r="T10" s="4">
        <v>0</v>
      </c>
      <c r="U10" s="3">
        <f t="shared" si="3"/>
        <v>0</v>
      </c>
      <c r="V10" s="5">
        <v>0</v>
      </c>
      <c r="W10" s="4">
        <v>100</v>
      </c>
      <c r="X10" s="4">
        <v>100</v>
      </c>
      <c r="Y10" s="4">
        <v>4</v>
      </c>
      <c r="Z10" s="3">
        <v>4</v>
      </c>
      <c r="AA10" s="4">
        <v>0</v>
      </c>
      <c r="AB10" s="41"/>
    </row>
    <row r="11" spans="1:28" ht="36" x14ac:dyDescent="0.25">
      <c r="A11" s="72" t="s">
        <v>21</v>
      </c>
      <c r="B11" s="3" t="s">
        <v>16</v>
      </c>
      <c r="C11" s="4">
        <v>83</v>
      </c>
      <c r="D11" s="4">
        <v>67</v>
      </c>
      <c r="E11" s="4">
        <v>17</v>
      </c>
      <c r="F11" s="3">
        <f t="shared" si="0"/>
        <v>16</v>
      </c>
      <c r="G11" s="4">
        <v>0</v>
      </c>
      <c r="H11" s="4">
        <v>100</v>
      </c>
      <c r="I11" s="4">
        <v>100</v>
      </c>
      <c r="J11" s="4">
        <v>0</v>
      </c>
      <c r="K11" s="3">
        <f t="shared" si="1"/>
        <v>0</v>
      </c>
      <c r="L11" s="4">
        <v>0</v>
      </c>
      <c r="M11" s="4">
        <v>100</v>
      </c>
      <c r="N11" s="4">
        <v>100</v>
      </c>
      <c r="O11" s="4">
        <v>0</v>
      </c>
      <c r="P11" s="3">
        <f t="shared" si="2"/>
        <v>0</v>
      </c>
      <c r="Q11" s="4">
        <v>0</v>
      </c>
      <c r="R11" s="4">
        <v>92</v>
      </c>
      <c r="S11" s="4">
        <v>92</v>
      </c>
      <c r="T11" s="4">
        <v>0</v>
      </c>
      <c r="U11" s="3">
        <f t="shared" si="3"/>
        <v>0</v>
      </c>
      <c r="V11" s="5">
        <v>0</v>
      </c>
      <c r="W11" s="4">
        <v>100</v>
      </c>
      <c r="X11" s="4">
        <v>99</v>
      </c>
      <c r="Y11" s="4">
        <v>4</v>
      </c>
      <c r="Z11" s="3">
        <f t="shared" ref="Z11:Z23" si="5">W11-X11</f>
        <v>1</v>
      </c>
      <c r="AA11" s="4">
        <v>0</v>
      </c>
      <c r="AB11" s="41"/>
    </row>
    <row r="12" spans="1:28" ht="36" x14ac:dyDescent="0.25">
      <c r="A12" s="72" t="s">
        <v>22</v>
      </c>
      <c r="B12" s="3" t="s">
        <v>16</v>
      </c>
      <c r="C12" s="4">
        <v>83</v>
      </c>
      <c r="D12" s="4">
        <v>79</v>
      </c>
      <c r="E12" s="4">
        <v>13</v>
      </c>
      <c r="F12" s="3">
        <f t="shared" si="0"/>
        <v>4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4">
        <v>0</v>
      </c>
      <c r="R12" s="4">
        <v>100</v>
      </c>
      <c r="S12" s="4">
        <v>100</v>
      </c>
      <c r="T12" s="4">
        <v>0</v>
      </c>
      <c r="U12" s="3">
        <f t="shared" si="3"/>
        <v>0</v>
      </c>
      <c r="V12" s="5">
        <v>0</v>
      </c>
      <c r="W12" s="4">
        <v>100</v>
      </c>
      <c r="X12" s="4">
        <v>96</v>
      </c>
      <c r="Y12" s="4">
        <v>4</v>
      </c>
      <c r="Z12" s="3">
        <f t="shared" si="5"/>
        <v>4</v>
      </c>
      <c r="AA12" s="4">
        <v>0</v>
      </c>
      <c r="AB12" s="108"/>
    </row>
    <row r="13" spans="1:28" ht="48" x14ac:dyDescent="0.25">
      <c r="A13" s="72" t="s">
        <v>23</v>
      </c>
      <c r="B13" s="3" t="s">
        <v>16</v>
      </c>
      <c r="C13" s="4">
        <v>83</v>
      </c>
      <c r="D13" s="4">
        <v>73</v>
      </c>
      <c r="E13" s="4">
        <v>17</v>
      </c>
      <c r="F13" s="3">
        <f t="shared" si="0"/>
        <v>10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4">
        <v>0</v>
      </c>
      <c r="R13" s="4">
        <v>100</v>
      </c>
      <c r="S13" s="4">
        <v>100</v>
      </c>
      <c r="T13" s="4">
        <v>0</v>
      </c>
      <c r="U13" s="3">
        <f t="shared" si="3"/>
        <v>0</v>
      </c>
      <c r="V13" s="5">
        <v>0</v>
      </c>
      <c r="W13" s="4">
        <v>100</v>
      </c>
      <c r="X13" s="4">
        <v>100</v>
      </c>
      <c r="Y13" s="4">
        <v>4</v>
      </c>
      <c r="Z13" s="3">
        <f t="shared" si="5"/>
        <v>0</v>
      </c>
      <c r="AA13" s="4">
        <v>0</v>
      </c>
      <c r="AB13" s="108"/>
    </row>
    <row r="14" spans="1:28" ht="48" x14ac:dyDescent="0.25">
      <c r="A14" s="72" t="s">
        <v>24</v>
      </c>
      <c r="B14" s="3" t="s">
        <v>16</v>
      </c>
      <c r="C14" s="4">
        <v>83</v>
      </c>
      <c r="D14" s="4">
        <v>76</v>
      </c>
      <c r="E14" s="4">
        <v>17</v>
      </c>
      <c r="F14" s="3">
        <f t="shared" si="0"/>
        <v>7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4">
        <v>0</v>
      </c>
      <c r="R14" s="4">
        <v>100</v>
      </c>
      <c r="S14" s="4">
        <v>100</v>
      </c>
      <c r="T14" s="4">
        <v>0</v>
      </c>
      <c r="U14" s="3">
        <f t="shared" si="3"/>
        <v>0</v>
      </c>
      <c r="V14" s="4">
        <v>0</v>
      </c>
      <c r="W14" s="4">
        <v>100</v>
      </c>
      <c r="X14" s="4">
        <v>100</v>
      </c>
      <c r="Y14" s="4">
        <v>4</v>
      </c>
      <c r="Z14" s="3">
        <f t="shared" si="5"/>
        <v>0</v>
      </c>
      <c r="AA14" s="4">
        <v>0</v>
      </c>
      <c r="AB14" s="41"/>
    </row>
    <row r="15" spans="1:28" ht="36" x14ac:dyDescent="0.25">
      <c r="A15" s="72" t="s">
        <v>25</v>
      </c>
      <c r="B15" s="3" t="s">
        <v>16</v>
      </c>
      <c r="C15" s="4">
        <v>83</v>
      </c>
      <c r="D15" s="4">
        <v>80</v>
      </c>
      <c r="E15" s="4">
        <v>10</v>
      </c>
      <c r="F15" s="3">
        <f t="shared" si="0"/>
        <v>3</v>
      </c>
      <c r="G15" s="4">
        <v>0</v>
      </c>
      <c r="H15" s="4">
        <v>100</v>
      </c>
      <c r="I15" s="4">
        <v>100</v>
      </c>
      <c r="J15" s="4">
        <v>0</v>
      </c>
      <c r="K15" s="3">
        <f t="shared" si="1"/>
        <v>0</v>
      </c>
      <c r="L15" s="4">
        <v>0</v>
      </c>
      <c r="M15" s="4">
        <v>100</v>
      </c>
      <c r="N15" s="4">
        <v>100</v>
      </c>
      <c r="O15" s="4">
        <v>0</v>
      </c>
      <c r="P15" s="3">
        <f t="shared" si="2"/>
        <v>0</v>
      </c>
      <c r="Q15" s="4">
        <v>0</v>
      </c>
      <c r="R15" s="4">
        <v>100</v>
      </c>
      <c r="S15" s="4">
        <v>100</v>
      </c>
      <c r="T15" s="4">
        <v>0</v>
      </c>
      <c r="U15" s="3">
        <f t="shared" si="3"/>
        <v>0</v>
      </c>
      <c r="V15" s="5">
        <v>0</v>
      </c>
      <c r="W15" s="4">
        <v>100</v>
      </c>
      <c r="X15" s="4">
        <v>98</v>
      </c>
      <c r="Y15" s="4">
        <v>4</v>
      </c>
      <c r="Z15" s="3">
        <f t="shared" si="5"/>
        <v>2</v>
      </c>
      <c r="AA15" s="4">
        <v>0</v>
      </c>
      <c r="AB15" s="41"/>
    </row>
    <row r="16" spans="1:28" ht="48" x14ac:dyDescent="0.25">
      <c r="A16" s="72" t="s">
        <v>26</v>
      </c>
      <c r="B16" s="3" t="s">
        <v>16</v>
      </c>
      <c r="C16" s="4">
        <v>83</v>
      </c>
      <c r="D16" s="4">
        <v>71</v>
      </c>
      <c r="E16" s="4">
        <v>17</v>
      </c>
      <c r="F16" s="3">
        <f t="shared" si="0"/>
        <v>12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2"/>
        <v>0</v>
      </c>
      <c r="Q16" s="4">
        <v>0</v>
      </c>
      <c r="R16" s="4">
        <v>100</v>
      </c>
      <c r="S16" s="4">
        <v>100</v>
      </c>
      <c r="T16" s="4">
        <v>0</v>
      </c>
      <c r="U16" s="3">
        <f t="shared" si="3"/>
        <v>0</v>
      </c>
      <c r="V16" s="5">
        <v>0</v>
      </c>
      <c r="W16" s="4">
        <v>100</v>
      </c>
      <c r="X16" s="14">
        <v>100</v>
      </c>
      <c r="Y16" s="4">
        <v>4</v>
      </c>
      <c r="Z16" s="64">
        <f t="shared" si="5"/>
        <v>0</v>
      </c>
      <c r="AA16" s="4">
        <v>0</v>
      </c>
      <c r="AB16" s="41"/>
    </row>
    <row r="17" spans="1:28" ht="96" x14ac:dyDescent="0.25">
      <c r="A17" s="72" t="s">
        <v>27</v>
      </c>
      <c r="B17" s="3" t="s">
        <v>16</v>
      </c>
      <c r="C17" s="13">
        <v>83</v>
      </c>
      <c r="D17" s="4">
        <v>79</v>
      </c>
      <c r="E17" s="4">
        <v>13</v>
      </c>
      <c r="F17" s="3">
        <f t="shared" si="0"/>
        <v>4</v>
      </c>
      <c r="G17" s="4">
        <v>0</v>
      </c>
      <c r="H17" s="4">
        <v>100</v>
      </c>
      <c r="I17" s="4">
        <v>100</v>
      </c>
      <c r="J17" s="4">
        <v>0</v>
      </c>
      <c r="K17" s="3">
        <f t="shared" si="1"/>
        <v>0</v>
      </c>
      <c r="L17" s="4">
        <v>0</v>
      </c>
      <c r="M17" s="4">
        <v>100</v>
      </c>
      <c r="N17" s="4">
        <v>100</v>
      </c>
      <c r="O17" s="4">
        <v>0</v>
      </c>
      <c r="P17" s="3">
        <f t="shared" si="2"/>
        <v>0</v>
      </c>
      <c r="Q17" s="4">
        <v>0</v>
      </c>
      <c r="R17" s="4">
        <v>100</v>
      </c>
      <c r="S17" s="4">
        <v>100</v>
      </c>
      <c r="T17" s="4">
        <v>0</v>
      </c>
      <c r="U17" s="3">
        <f t="shared" si="3"/>
        <v>0</v>
      </c>
      <c r="V17" s="5">
        <v>0</v>
      </c>
      <c r="W17" s="4">
        <v>100</v>
      </c>
      <c r="X17" s="4">
        <v>100</v>
      </c>
      <c r="Y17" s="4">
        <v>4</v>
      </c>
      <c r="Z17" s="3">
        <f t="shared" si="5"/>
        <v>0</v>
      </c>
      <c r="AA17" s="4">
        <v>0</v>
      </c>
      <c r="AB17" s="108"/>
    </row>
    <row r="18" spans="1:28" ht="48" x14ac:dyDescent="0.25">
      <c r="A18" s="72" t="s">
        <v>28</v>
      </c>
      <c r="B18" s="3" t="s">
        <v>16</v>
      </c>
      <c r="C18" s="4">
        <v>83</v>
      </c>
      <c r="D18" s="4">
        <v>73</v>
      </c>
      <c r="E18" s="4">
        <v>13</v>
      </c>
      <c r="F18" s="3">
        <f t="shared" si="0"/>
        <v>10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4">
        <v>0</v>
      </c>
      <c r="R18" s="4">
        <v>100</v>
      </c>
      <c r="S18" s="4">
        <v>100</v>
      </c>
      <c r="T18" s="4">
        <v>0</v>
      </c>
      <c r="U18" s="3">
        <f t="shared" si="3"/>
        <v>0</v>
      </c>
      <c r="V18" s="5">
        <v>0</v>
      </c>
      <c r="W18" s="4">
        <v>100</v>
      </c>
      <c r="X18" s="14">
        <v>100</v>
      </c>
      <c r="Y18" s="4">
        <v>4</v>
      </c>
      <c r="Z18" s="64">
        <f t="shared" si="5"/>
        <v>0</v>
      </c>
      <c r="AA18" s="4">
        <v>0</v>
      </c>
      <c r="AB18" s="41"/>
    </row>
    <row r="19" spans="1:28" ht="36" x14ac:dyDescent="0.25">
      <c r="A19" s="72" t="s">
        <v>29</v>
      </c>
      <c r="B19" s="3" t="s">
        <v>16</v>
      </c>
      <c r="C19" s="4">
        <v>83</v>
      </c>
      <c r="D19" s="4">
        <v>80</v>
      </c>
      <c r="E19" s="4">
        <v>17</v>
      </c>
      <c r="F19" s="3">
        <f t="shared" si="0"/>
        <v>3</v>
      </c>
      <c r="G19" s="4">
        <v>0</v>
      </c>
      <c r="H19" s="4">
        <v>100</v>
      </c>
      <c r="I19" s="4">
        <v>100</v>
      </c>
      <c r="J19" s="4">
        <v>0</v>
      </c>
      <c r="K19" s="3">
        <f t="shared" si="1"/>
        <v>0</v>
      </c>
      <c r="L19" s="4">
        <v>0</v>
      </c>
      <c r="M19" s="4">
        <v>100</v>
      </c>
      <c r="N19" s="4">
        <v>100</v>
      </c>
      <c r="O19" s="4">
        <v>0</v>
      </c>
      <c r="P19" s="3">
        <f t="shared" si="2"/>
        <v>0</v>
      </c>
      <c r="Q19" s="4">
        <v>0</v>
      </c>
      <c r="R19" s="4">
        <v>100</v>
      </c>
      <c r="S19" s="4">
        <v>100</v>
      </c>
      <c r="T19" s="4">
        <v>0</v>
      </c>
      <c r="U19" s="3">
        <f t="shared" si="3"/>
        <v>0</v>
      </c>
      <c r="V19" s="5">
        <v>0</v>
      </c>
      <c r="W19" s="4">
        <v>100</v>
      </c>
      <c r="X19" s="4">
        <v>98</v>
      </c>
      <c r="Y19" s="4">
        <v>4</v>
      </c>
      <c r="Z19" s="3">
        <f t="shared" si="5"/>
        <v>2</v>
      </c>
      <c r="AA19" s="4">
        <v>0</v>
      </c>
      <c r="AB19" s="41"/>
    </row>
    <row r="20" spans="1:28" ht="36" x14ac:dyDescent="0.25">
      <c r="A20" s="72" t="s">
        <v>30</v>
      </c>
      <c r="B20" s="3" t="s">
        <v>16</v>
      </c>
      <c r="C20" s="4">
        <v>83</v>
      </c>
      <c r="D20" s="4">
        <v>72</v>
      </c>
      <c r="E20" s="4">
        <v>17</v>
      </c>
      <c r="F20" s="3">
        <f t="shared" si="0"/>
        <v>11</v>
      </c>
      <c r="G20" s="4">
        <v>0</v>
      </c>
      <c r="H20" s="4">
        <v>100</v>
      </c>
      <c r="I20" s="4">
        <v>100</v>
      </c>
      <c r="J20" s="4">
        <v>0</v>
      </c>
      <c r="K20" s="3">
        <f t="shared" si="1"/>
        <v>0</v>
      </c>
      <c r="L20" s="4">
        <v>0</v>
      </c>
      <c r="M20" s="4">
        <v>100</v>
      </c>
      <c r="N20" s="4">
        <v>100</v>
      </c>
      <c r="O20" s="4">
        <v>0</v>
      </c>
      <c r="P20" s="3">
        <f t="shared" si="2"/>
        <v>0</v>
      </c>
      <c r="Q20" s="4">
        <v>0</v>
      </c>
      <c r="R20" s="4">
        <v>100</v>
      </c>
      <c r="S20" s="4">
        <v>100</v>
      </c>
      <c r="T20" s="4">
        <v>0</v>
      </c>
      <c r="U20" s="3">
        <f t="shared" si="3"/>
        <v>0</v>
      </c>
      <c r="V20" s="5">
        <v>0</v>
      </c>
      <c r="W20" s="4">
        <v>100</v>
      </c>
      <c r="X20" s="4">
        <v>98</v>
      </c>
      <c r="Y20" s="4">
        <v>4</v>
      </c>
      <c r="Z20" s="3">
        <f t="shared" si="5"/>
        <v>2</v>
      </c>
      <c r="AA20" s="4">
        <v>0</v>
      </c>
      <c r="AB20" s="41"/>
    </row>
    <row r="21" spans="1:28" ht="15.75" customHeight="1" x14ac:dyDescent="0.25">
      <c r="A21" s="72" t="s">
        <v>31</v>
      </c>
      <c r="B21" s="3" t="s">
        <v>16</v>
      </c>
      <c r="C21" s="4">
        <v>83</v>
      </c>
      <c r="D21" s="4">
        <v>72</v>
      </c>
      <c r="E21" s="4">
        <v>13</v>
      </c>
      <c r="F21" s="3">
        <f t="shared" si="0"/>
        <v>11</v>
      </c>
      <c r="G21" s="4">
        <v>0</v>
      </c>
      <c r="H21" s="4">
        <v>100</v>
      </c>
      <c r="I21" s="4">
        <v>100</v>
      </c>
      <c r="J21" s="4">
        <v>0</v>
      </c>
      <c r="K21" s="3">
        <f t="shared" si="1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2"/>
        <v>0</v>
      </c>
      <c r="Q21" s="4">
        <v>0</v>
      </c>
      <c r="R21" s="4">
        <v>100</v>
      </c>
      <c r="S21" s="4">
        <v>100</v>
      </c>
      <c r="T21" s="4">
        <v>0</v>
      </c>
      <c r="U21" s="3">
        <f t="shared" si="3"/>
        <v>0</v>
      </c>
      <c r="V21" s="5">
        <v>0</v>
      </c>
      <c r="W21" s="4">
        <v>100</v>
      </c>
      <c r="X21" s="4">
        <v>98</v>
      </c>
      <c r="Y21" s="4">
        <v>4</v>
      </c>
      <c r="Z21" s="3">
        <f t="shared" si="5"/>
        <v>2</v>
      </c>
      <c r="AA21" s="4">
        <v>0</v>
      </c>
      <c r="AB21" s="41"/>
    </row>
    <row r="22" spans="1:28" ht="15.75" customHeight="1" x14ac:dyDescent="0.25">
      <c r="A22" s="72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>
        <f t="shared" si="3"/>
        <v>0</v>
      </c>
      <c r="V22" s="10"/>
      <c r="W22" s="3"/>
      <c r="X22" s="3"/>
      <c r="Y22" s="3"/>
      <c r="Z22" s="3">
        <f t="shared" si="5"/>
        <v>0</v>
      </c>
      <c r="AA22" s="3"/>
      <c r="AB22" s="108"/>
    </row>
    <row r="23" spans="1:28" ht="15.75" customHeight="1" x14ac:dyDescent="0.25">
      <c r="A23" s="72" t="s">
        <v>33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3"/>
      <c r="R23" s="3"/>
      <c r="S23" s="3"/>
      <c r="T23" s="3"/>
      <c r="U23" s="3">
        <f t="shared" si="3"/>
        <v>0</v>
      </c>
      <c r="V23" s="10"/>
      <c r="W23" s="3"/>
      <c r="X23" s="3"/>
      <c r="Y23" s="3"/>
      <c r="Z23" s="3">
        <f t="shared" si="5"/>
        <v>0</v>
      </c>
      <c r="AA23" s="3"/>
      <c r="AB23" s="108"/>
    </row>
    <row r="24" spans="1:28" ht="15.75" customHeight="1" x14ac:dyDescent="0.25">
      <c r="A24" s="72" t="s">
        <v>34</v>
      </c>
      <c r="B24" s="3" t="s">
        <v>16</v>
      </c>
      <c r="C24" s="4">
        <v>83</v>
      </c>
      <c r="D24" s="4">
        <v>73</v>
      </c>
      <c r="E24" s="4">
        <v>10</v>
      </c>
      <c r="F24" s="3">
        <f t="shared" si="0"/>
        <v>10</v>
      </c>
      <c r="G24" s="4">
        <v>0</v>
      </c>
      <c r="H24" s="4">
        <v>100</v>
      </c>
      <c r="I24" s="4">
        <v>100</v>
      </c>
      <c r="J24" s="4">
        <v>0</v>
      </c>
      <c r="K24" s="3">
        <f t="shared" si="1"/>
        <v>0</v>
      </c>
      <c r="L24" s="4">
        <v>0</v>
      </c>
      <c r="M24" s="4">
        <v>100</v>
      </c>
      <c r="N24" s="4">
        <v>100</v>
      </c>
      <c r="O24" s="4">
        <v>0</v>
      </c>
      <c r="P24" s="3">
        <f t="shared" si="2"/>
        <v>0</v>
      </c>
      <c r="Q24" s="4">
        <v>0</v>
      </c>
      <c r="R24" s="4">
        <v>100</v>
      </c>
      <c r="S24" s="4">
        <v>100</v>
      </c>
      <c r="T24" s="4">
        <v>0</v>
      </c>
      <c r="U24" s="3">
        <f t="shared" si="3"/>
        <v>0</v>
      </c>
      <c r="V24" s="5">
        <v>0</v>
      </c>
      <c r="W24" s="4">
        <v>100</v>
      </c>
      <c r="X24" s="4">
        <v>100</v>
      </c>
      <c r="Y24" s="4">
        <v>4</v>
      </c>
      <c r="Z24" s="4">
        <v>0</v>
      </c>
      <c r="AA24" s="4">
        <v>0</v>
      </c>
      <c r="AB24" s="41"/>
    </row>
    <row r="25" spans="1:28" ht="15.75" customHeight="1" x14ac:dyDescent="0.25">
      <c r="A25" s="72" t="s">
        <v>35</v>
      </c>
      <c r="B25" s="3" t="s">
        <v>16</v>
      </c>
      <c r="C25" s="4">
        <v>85</v>
      </c>
      <c r="D25" s="4">
        <v>67</v>
      </c>
      <c r="E25" s="4">
        <v>17</v>
      </c>
      <c r="F25" s="3">
        <f t="shared" si="0"/>
        <v>18</v>
      </c>
      <c r="G25" s="4">
        <v>1</v>
      </c>
      <c r="H25" s="4">
        <v>100</v>
      </c>
      <c r="I25" s="4">
        <v>100</v>
      </c>
      <c r="J25" s="4">
        <v>0</v>
      </c>
      <c r="K25" s="3">
        <f t="shared" si="1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2"/>
        <v>0</v>
      </c>
      <c r="Q25" s="4">
        <v>0</v>
      </c>
      <c r="R25" s="4">
        <v>100</v>
      </c>
      <c r="S25" s="4">
        <v>100</v>
      </c>
      <c r="T25" s="4">
        <v>0</v>
      </c>
      <c r="U25" s="3">
        <f t="shared" si="3"/>
        <v>0</v>
      </c>
      <c r="V25" s="5">
        <v>0</v>
      </c>
      <c r="W25" s="4">
        <v>100</v>
      </c>
      <c r="X25" s="4">
        <v>100</v>
      </c>
      <c r="Y25" s="4">
        <v>4</v>
      </c>
      <c r="Z25" s="3">
        <f t="shared" ref="Z25:Z62" si="6">W25-X25</f>
        <v>0</v>
      </c>
      <c r="AA25" s="4">
        <v>0</v>
      </c>
      <c r="AB25" s="74" t="s">
        <v>155</v>
      </c>
    </row>
    <row r="26" spans="1:28" ht="15.75" customHeight="1" x14ac:dyDescent="0.25">
      <c r="A26" s="72" t="s">
        <v>36</v>
      </c>
      <c r="B26" s="3" t="s">
        <v>16</v>
      </c>
      <c r="C26" s="4">
        <v>83</v>
      </c>
      <c r="D26" s="4">
        <v>63</v>
      </c>
      <c r="E26" s="4">
        <v>17</v>
      </c>
      <c r="F26" s="3">
        <f t="shared" si="0"/>
        <v>20</v>
      </c>
      <c r="G26" s="4">
        <v>3</v>
      </c>
      <c r="H26" s="4">
        <v>100</v>
      </c>
      <c r="I26" s="4">
        <v>100</v>
      </c>
      <c r="J26" s="4">
        <v>0</v>
      </c>
      <c r="K26" s="3">
        <f t="shared" si="1"/>
        <v>0</v>
      </c>
      <c r="L26" s="4">
        <v>0</v>
      </c>
      <c r="M26" s="4">
        <v>100</v>
      </c>
      <c r="N26" s="4">
        <v>100</v>
      </c>
      <c r="O26" s="4">
        <v>0</v>
      </c>
      <c r="P26" s="3">
        <f t="shared" si="2"/>
        <v>0</v>
      </c>
      <c r="Q26" s="4">
        <v>0</v>
      </c>
      <c r="R26" s="4">
        <v>100</v>
      </c>
      <c r="S26" s="4">
        <v>100</v>
      </c>
      <c r="T26" s="4">
        <v>0</v>
      </c>
      <c r="U26" s="3">
        <f t="shared" si="3"/>
        <v>0</v>
      </c>
      <c r="V26" s="5">
        <v>0</v>
      </c>
      <c r="W26" s="4">
        <v>100</v>
      </c>
      <c r="X26" s="4">
        <v>100</v>
      </c>
      <c r="Y26" s="4">
        <v>4</v>
      </c>
      <c r="Z26" s="3">
        <f t="shared" si="6"/>
        <v>0</v>
      </c>
      <c r="AA26" s="4">
        <v>0</v>
      </c>
      <c r="AB26" s="74" t="s">
        <v>37</v>
      </c>
    </row>
    <row r="27" spans="1:28" ht="15.75" customHeight="1" x14ac:dyDescent="0.25">
      <c r="A27" s="72" t="s">
        <v>38</v>
      </c>
      <c r="B27" s="3" t="s">
        <v>16</v>
      </c>
      <c r="C27" s="4">
        <v>83</v>
      </c>
      <c r="D27" s="4">
        <v>79</v>
      </c>
      <c r="E27" s="4">
        <v>13</v>
      </c>
      <c r="F27" s="3">
        <f t="shared" si="0"/>
        <v>4</v>
      </c>
      <c r="G27" s="4">
        <v>0</v>
      </c>
      <c r="H27" s="4">
        <v>100</v>
      </c>
      <c r="I27" s="4">
        <v>100</v>
      </c>
      <c r="J27" s="4">
        <v>0</v>
      </c>
      <c r="K27" s="3">
        <f t="shared" si="1"/>
        <v>0</v>
      </c>
      <c r="L27" s="4">
        <v>0</v>
      </c>
      <c r="M27" s="4">
        <v>100</v>
      </c>
      <c r="N27" s="4">
        <v>100</v>
      </c>
      <c r="O27" s="4">
        <v>0</v>
      </c>
      <c r="P27" s="3">
        <f t="shared" si="2"/>
        <v>0</v>
      </c>
      <c r="Q27" s="4">
        <v>0</v>
      </c>
      <c r="R27" s="4">
        <v>100</v>
      </c>
      <c r="S27" s="4">
        <v>100</v>
      </c>
      <c r="T27" s="4">
        <v>0</v>
      </c>
      <c r="U27" s="3">
        <f t="shared" si="3"/>
        <v>0</v>
      </c>
      <c r="V27" s="5">
        <v>0</v>
      </c>
      <c r="W27" s="4">
        <v>100</v>
      </c>
      <c r="X27" s="4">
        <v>97</v>
      </c>
      <c r="Y27" s="4">
        <v>4</v>
      </c>
      <c r="Z27" s="3">
        <f t="shared" si="6"/>
        <v>3</v>
      </c>
      <c r="AA27" s="4">
        <v>0</v>
      </c>
      <c r="AB27" s="108"/>
    </row>
    <row r="28" spans="1:28" ht="15.75" customHeight="1" x14ac:dyDescent="0.25">
      <c r="A28" s="72" t="s">
        <v>39</v>
      </c>
      <c r="B28" s="3" t="s">
        <v>16</v>
      </c>
      <c r="C28" s="4">
        <v>83</v>
      </c>
      <c r="D28" s="4">
        <v>67</v>
      </c>
      <c r="E28" s="4">
        <v>10</v>
      </c>
      <c r="F28" s="3">
        <f t="shared" si="0"/>
        <v>16</v>
      </c>
      <c r="G28" s="4">
        <v>6</v>
      </c>
      <c r="H28" s="4">
        <v>100</v>
      </c>
      <c r="I28" s="4">
        <v>100</v>
      </c>
      <c r="J28" s="4">
        <v>0</v>
      </c>
      <c r="K28" s="3">
        <f t="shared" si="1"/>
        <v>0</v>
      </c>
      <c r="L28" s="4">
        <v>0</v>
      </c>
      <c r="M28" s="4">
        <v>100</v>
      </c>
      <c r="N28" s="4">
        <v>100</v>
      </c>
      <c r="O28" s="4">
        <v>0</v>
      </c>
      <c r="P28" s="3">
        <f t="shared" si="2"/>
        <v>0</v>
      </c>
      <c r="Q28" s="4">
        <v>0</v>
      </c>
      <c r="R28" s="4">
        <v>100</v>
      </c>
      <c r="S28" s="4">
        <v>100</v>
      </c>
      <c r="T28" s="4">
        <v>0</v>
      </c>
      <c r="U28" s="3">
        <f t="shared" si="3"/>
        <v>0</v>
      </c>
      <c r="V28" s="5">
        <v>0</v>
      </c>
      <c r="W28" s="4">
        <v>100</v>
      </c>
      <c r="X28" s="4">
        <v>98</v>
      </c>
      <c r="Y28" s="4">
        <v>4</v>
      </c>
      <c r="Z28" s="3">
        <f t="shared" si="6"/>
        <v>2</v>
      </c>
      <c r="AA28" s="4">
        <v>0</v>
      </c>
      <c r="AB28" s="74" t="s">
        <v>40</v>
      </c>
    </row>
    <row r="29" spans="1:28" ht="15.75" customHeight="1" x14ac:dyDescent="0.25">
      <c r="A29" s="72" t="s">
        <v>41</v>
      </c>
      <c r="B29" s="3" t="s">
        <v>16</v>
      </c>
      <c r="C29" s="4">
        <v>83</v>
      </c>
      <c r="D29" s="4">
        <v>78</v>
      </c>
      <c r="E29" s="4">
        <v>10</v>
      </c>
      <c r="F29" s="3">
        <f t="shared" si="0"/>
        <v>5</v>
      </c>
      <c r="G29" s="4">
        <v>0</v>
      </c>
      <c r="H29" s="4">
        <v>100</v>
      </c>
      <c r="I29" s="4">
        <v>100</v>
      </c>
      <c r="J29" s="4">
        <v>0</v>
      </c>
      <c r="K29" s="3">
        <f t="shared" si="1"/>
        <v>0</v>
      </c>
      <c r="L29" s="4">
        <v>0</v>
      </c>
      <c r="M29" s="4">
        <v>100</v>
      </c>
      <c r="N29" s="4">
        <v>100</v>
      </c>
      <c r="O29" s="4">
        <v>0</v>
      </c>
      <c r="P29" s="3">
        <f t="shared" si="2"/>
        <v>0</v>
      </c>
      <c r="Q29" s="4">
        <v>0</v>
      </c>
      <c r="R29" s="4">
        <v>100</v>
      </c>
      <c r="S29" s="4">
        <v>100</v>
      </c>
      <c r="T29" s="4">
        <v>0</v>
      </c>
      <c r="U29" s="3">
        <f t="shared" si="3"/>
        <v>0</v>
      </c>
      <c r="V29" s="5">
        <v>0</v>
      </c>
      <c r="W29" s="4">
        <v>100</v>
      </c>
      <c r="X29" s="4">
        <v>100</v>
      </c>
      <c r="Y29" s="4">
        <v>4</v>
      </c>
      <c r="Z29" s="3">
        <f t="shared" si="6"/>
        <v>0</v>
      </c>
      <c r="AA29" s="4">
        <v>0</v>
      </c>
      <c r="AB29" s="108"/>
    </row>
    <row r="30" spans="1:28" ht="15.75" customHeight="1" x14ac:dyDescent="0.25">
      <c r="A30" s="72" t="s">
        <v>42</v>
      </c>
      <c r="B30" s="3" t="s">
        <v>16</v>
      </c>
      <c r="C30" s="4">
        <v>83</v>
      </c>
      <c r="D30" s="4">
        <v>76</v>
      </c>
      <c r="E30" s="4">
        <v>10</v>
      </c>
      <c r="F30" s="3">
        <f t="shared" si="0"/>
        <v>7</v>
      </c>
      <c r="G30" s="4">
        <v>0</v>
      </c>
      <c r="H30" s="4">
        <v>100</v>
      </c>
      <c r="I30" s="4">
        <v>100</v>
      </c>
      <c r="J30" s="4">
        <v>0</v>
      </c>
      <c r="K30" s="3">
        <f t="shared" si="1"/>
        <v>0</v>
      </c>
      <c r="L30" s="4">
        <v>0</v>
      </c>
      <c r="M30" s="4">
        <v>100</v>
      </c>
      <c r="N30" s="4">
        <v>100</v>
      </c>
      <c r="O30" s="4">
        <v>0</v>
      </c>
      <c r="P30" s="3">
        <f t="shared" si="2"/>
        <v>0</v>
      </c>
      <c r="Q30" s="4">
        <v>0</v>
      </c>
      <c r="R30" s="4">
        <v>100</v>
      </c>
      <c r="S30" s="4">
        <v>100</v>
      </c>
      <c r="T30" s="4">
        <v>0</v>
      </c>
      <c r="U30" s="3">
        <f t="shared" si="3"/>
        <v>0</v>
      </c>
      <c r="V30" s="5">
        <v>0</v>
      </c>
      <c r="W30" s="4">
        <v>100</v>
      </c>
      <c r="X30" s="4">
        <v>100</v>
      </c>
      <c r="Y30" s="4">
        <v>4</v>
      </c>
      <c r="Z30" s="3">
        <f t="shared" si="6"/>
        <v>0</v>
      </c>
      <c r="AA30" s="4">
        <v>0</v>
      </c>
      <c r="AB30" s="41"/>
    </row>
    <row r="31" spans="1:28" ht="15.75" customHeight="1" x14ac:dyDescent="0.25">
      <c r="A31" s="72" t="s">
        <v>43</v>
      </c>
      <c r="B31" s="3" t="s">
        <v>16</v>
      </c>
      <c r="C31" s="4">
        <v>83</v>
      </c>
      <c r="D31" s="4">
        <v>75</v>
      </c>
      <c r="E31" s="4">
        <v>13</v>
      </c>
      <c r="F31" s="3">
        <f t="shared" si="0"/>
        <v>8</v>
      </c>
      <c r="G31" s="4">
        <v>0</v>
      </c>
      <c r="H31" s="4">
        <v>100</v>
      </c>
      <c r="I31" s="4">
        <v>100</v>
      </c>
      <c r="J31" s="4">
        <v>0</v>
      </c>
      <c r="K31" s="3">
        <f t="shared" si="1"/>
        <v>0</v>
      </c>
      <c r="L31" s="4">
        <v>0</v>
      </c>
      <c r="M31" s="4">
        <v>100</v>
      </c>
      <c r="N31" s="4">
        <v>100</v>
      </c>
      <c r="O31" s="4">
        <v>0</v>
      </c>
      <c r="P31" s="3">
        <f t="shared" si="2"/>
        <v>0</v>
      </c>
      <c r="Q31" s="4">
        <v>0</v>
      </c>
      <c r="R31" s="4">
        <v>100</v>
      </c>
      <c r="S31" s="4">
        <v>100</v>
      </c>
      <c r="T31" s="4">
        <v>7</v>
      </c>
      <c r="U31" s="3">
        <f t="shared" si="3"/>
        <v>0</v>
      </c>
      <c r="V31" s="5">
        <v>0</v>
      </c>
      <c r="W31" s="4">
        <v>100</v>
      </c>
      <c r="X31" s="4">
        <v>100</v>
      </c>
      <c r="Y31" s="4">
        <v>4</v>
      </c>
      <c r="Z31" s="3">
        <f t="shared" si="6"/>
        <v>0</v>
      </c>
      <c r="AA31" s="4">
        <v>0</v>
      </c>
      <c r="AB31" s="108"/>
    </row>
    <row r="32" spans="1:28" ht="15.75" customHeight="1" x14ac:dyDescent="0.25">
      <c r="A32" s="72" t="s">
        <v>44</v>
      </c>
      <c r="B32" s="3" t="s">
        <v>16</v>
      </c>
      <c r="C32" s="4">
        <v>83</v>
      </c>
      <c r="D32" s="4">
        <v>77</v>
      </c>
      <c r="E32" s="4">
        <v>13</v>
      </c>
      <c r="F32" s="3">
        <f t="shared" si="0"/>
        <v>6</v>
      </c>
      <c r="G32" s="4">
        <v>0</v>
      </c>
      <c r="H32" s="4">
        <v>100</v>
      </c>
      <c r="I32" s="4">
        <v>100</v>
      </c>
      <c r="J32" s="4">
        <v>0</v>
      </c>
      <c r="K32" s="3">
        <f t="shared" si="1"/>
        <v>0</v>
      </c>
      <c r="L32" s="4">
        <v>0</v>
      </c>
      <c r="M32" s="4">
        <v>100</v>
      </c>
      <c r="N32" s="4">
        <v>100</v>
      </c>
      <c r="O32" s="4">
        <v>0</v>
      </c>
      <c r="P32" s="3">
        <f t="shared" si="2"/>
        <v>0</v>
      </c>
      <c r="Q32" s="4">
        <v>0</v>
      </c>
      <c r="R32" s="4">
        <v>100</v>
      </c>
      <c r="S32" s="4">
        <v>100</v>
      </c>
      <c r="T32" s="4">
        <v>0</v>
      </c>
      <c r="U32" s="3">
        <f t="shared" si="3"/>
        <v>0</v>
      </c>
      <c r="V32" s="5">
        <v>0</v>
      </c>
      <c r="W32" s="4">
        <v>100</v>
      </c>
      <c r="X32" s="4">
        <v>100</v>
      </c>
      <c r="Y32" s="4">
        <v>4</v>
      </c>
      <c r="Z32" s="3">
        <f t="shared" si="6"/>
        <v>0</v>
      </c>
      <c r="AA32" s="4">
        <v>0</v>
      </c>
      <c r="AB32" s="41"/>
    </row>
    <row r="33" spans="1:28" ht="15.75" customHeight="1" x14ac:dyDescent="0.25">
      <c r="A33" s="72" t="s">
        <v>45</v>
      </c>
      <c r="B33" s="3" t="s">
        <v>16</v>
      </c>
      <c r="C33" s="4">
        <v>83</v>
      </c>
      <c r="D33" s="4">
        <v>70</v>
      </c>
      <c r="E33" s="4">
        <v>17</v>
      </c>
      <c r="F33" s="3">
        <f t="shared" si="0"/>
        <v>13</v>
      </c>
      <c r="G33" s="4">
        <v>0</v>
      </c>
      <c r="H33" s="4">
        <v>100</v>
      </c>
      <c r="I33" s="4">
        <v>100</v>
      </c>
      <c r="J33" s="4">
        <v>0</v>
      </c>
      <c r="K33" s="3">
        <f t="shared" si="1"/>
        <v>0</v>
      </c>
      <c r="L33" s="4">
        <v>0</v>
      </c>
      <c r="M33" s="4">
        <v>100</v>
      </c>
      <c r="N33" s="4">
        <v>100</v>
      </c>
      <c r="O33" s="4">
        <v>0</v>
      </c>
      <c r="P33" s="3">
        <f t="shared" si="2"/>
        <v>0</v>
      </c>
      <c r="Q33" s="4">
        <v>0</v>
      </c>
      <c r="R33" s="4">
        <v>100</v>
      </c>
      <c r="S33" s="4">
        <v>100</v>
      </c>
      <c r="T33" s="4">
        <v>0</v>
      </c>
      <c r="U33" s="3">
        <v>0</v>
      </c>
      <c r="V33" s="5">
        <v>0</v>
      </c>
      <c r="W33" s="4">
        <v>100</v>
      </c>
      <c r="X33" s="4">
        <v>97</v>
      </c>
      <c r="Y33" s="4">
        <v>4</v>
      </c>
      <c r="Z33" s="3">
        <f t="shared" si="6"/>
        <v>3</v>
      </c>
      <c r="AA33" s="4">
        <v>0</v>
      </c>
      <c r="AB33" s="41"/>
    </row>
    <row r="34" spans="1:28" ht="15.75" customHeight="1" x14ac:dyDescent="0.25">
      <c r="A34" s="72" t="s">
        <v>46</v>
      </c>
      <c r="B34" s="3" t="s">
        <v>16</v>
      </c>
      <c r="C34" s="4">
        <v>83</v>
      </c>
      <c r="D34" s="4">
        <v>69</v>
      </c>
      <c r="E34" s="4">
        <v>17</v>
      </c>
      <c r="F34" s="3">
        <f t="shared" si="0"/>
        <v>14</v>
      </c>
      <c r="G34" s="4">
        <v>0</v>
      </c>
      <c r="H34" s="4">
        <v>100</v>
      </c>
      <c r="I34" s="4">
        <v>100</v>
      </c>
      <c r="J34" s="4">
        <v>0</v>
      </c>
      <c r="K34" s="3">
        <f t="shared" si="1"/>
        <v>0</v>
      </c>
      <c r="L34" s="4">
        <v>0</v>
      </c>
      <c r="M34" s="4">
        <v>100</v>
      </c>
      <c r="N34" s="4">
        <v>100</v>
      </c>
      <c r="O34" s="4">
        <v>0</v>
      </c>
      <c r="P34" s="3">
        <f t="shared" si="2"/>
        <v>0</v>
      </c>
      <c r="Q34" s="4">
        <v>0</v>
      </c>
      <c r="R34" s="4">
        <v>100</v>
      </c>
      <c r="S34" s="4">
        <v>100</v>
      </c>
      <c r="T34" s="4">
        <v>0</v>
      </c>
      <c r="U34" s="3">
        <v>0</v>
      </c>
      <c r="V34" s="5">
        <v>0</v>
      </c>
      <c r="W34" s="4">
        <v>100</v>
      </c>
      <c r="X34" s="4">
        <v>100</v>
      </c>
      <c r="Y34" s="4">
        <v>4</v>
      </c>
      <c r="Z34" s="3">
        <f t="shared" si="6"/>
        <v>0</v>
      </c>
      <c r="AA34" s="4">
        <v>0</v>
      </c>
      <c r="AB34" s="41"/>
    </row>
    <row r="35" spans="1:28" ht="15.75" customHeight="1" x14ac:dyDescent="0.25">
      <c r="A35" s="72" t="s">
        <v>47</v>
      </c>
      <c r="B35" s="3" t="s">
        <v>16</v>
      </c>
      <c r="C35" s="4">
        <v>83</v>
      </c>
      <c r="D35" s="4">
        <v>72</v>
      </c>
      <c r="E35" s="4">
        <v>13</v>
      </c>
      <c r="F35" s="3">
        <f t="shared" si="0"/>
        <v>11</v>
      </c>
      <c r="G35" s="4">
        <v>0</v>
      </c>
      <c r="H35" s="4">
        <v>100</v>
      </c>
      <c r="I35" s="4">
        <v>100</v>
      </c>
      <c r="J35" s="4">
        <v>0</v>
      </c>
      <c r="K35" s="3">
        <f t="shared" si="1"/>
        <v>0</v>
      </c>
      <c r="L35" s="4">
        <v>0</v>
      </c>
      <c r="M35" s="4">
        <v>100</v>
      </c>
      <c r="N35" s="4">
        <v>100</v>
      </c>
      <c r="O35" s="4">
        <v>0</v>
      </c>
      <c r="P35" s="3">
        <f t="shared" si="2"/>
        <v>0</v>
      </c>
      <c r="Q35" s="4">
        <v>0</v>
      </c>
      <c r="R35" s="4">
        <v>100</v>
      </c>
      <c r="S35" s="4">
        <v>100</v>
      </c>
      <c r="T35" s="4">
        <v>0</v>
      </c>
      <c r="U35" s="3">
        <f t="shared" ref="U35:U43" si="7">R35-S35</f>
        <v>0</v>
      </c>
      <c r="V35" s="5">
        <v>0</v>
      </c>
      <c r="W35" s="4">
        <v>100</v>
      </c>
      <c r="X35" s="4">
        <v>100</v>
      </c>
      <c r="Y35" s="4">
        <v>4</v>
      </c>
      <c r="Z35" s="3">
        <f t="shared" si="6"/>
        <v>0</v>
      </c>
      <c r="AA35" s="14">
        <v>0</v>
      </c>
      <c r="AB35" s="41"/>
    </row>
    <row r="36" spans="1:28" ht="15.75" customHeight="1" x14ac:dyDescent="0.25">
      <c r="A36" s="72" t="s">
        <v>48</v>
      </c>
      <c r="B36" s="3" t="s">
        <v>16</v>
      </c>
      <c r="C36" s="4">
        <v>83</v>
      </c>
      <c r="D36" s="4">
        <v>75</v>
      </c>
      <c r="E36" s="4">
        <v>13</v>
      </c>
      <c r="F36" s="3">
        <f t="shared" si="0"/>
        <v>8</v>
      </c>
      <c r="G36" s="4">
        <v>0</v>
      </c>
      <c r="H36" s="4">
        <v>100</v>
      </c>
      <c r="I36" s="4">
        <v>100</v>
      </c>
      <c r="J36" s="4">
        <v>0</v>
      </c>
      <c r="K36" s="3">
        <f t="shared" si="1"/>
        <v>0</v>
      </c>
      <c r="L36" s="4">
        <v>0</v>
      </c>
      <c r="M36" s="4">
        <v>100</v>
      </c>
      <c r="N36" s="4">
        <v>100</v>
      </c>
      <c r="O36" s="4">
        <v>0</v>
      </c>
      <c r="P36" s="3">
        <f t="shared" si="2"/>
        <v>0</v>
      </c>
      <c r="Q36" s="4">
        <v>0</v>
      </c>
      <c r="R36" s="4">
        <v>100</v>
      </c>
      <c r="S36" s="4">
        <v>100</v>
      </c>
      <c r="T36" s="4">
        <v>0</v>
      </c>
      <c r="U36" s="3">
        <f t="shared" si="7"/>
        <v>0</v>
      </c>
      <c r="V36" s="5">
        <v>0</v>
      </c>
      <c r="W36" s="4">
        <v>100</v>
      </c>
      <c r="X36" s="4">
        <v>100</v>
      </c>
      <c r="Y36" s="4">
        <v>4</v>
      </c>
      <c r="Z36" s="3">
        <f t="shared" si="6"/>
        <v>0</v>
      </c>
      <c r="AA36" s="4">
        <v>0</v>
      </c>
      <c r="AB36" s="41"/>
    </row>
    <row r="37" spans="1:28" ht="15.75" customHeight="1" x14ac:dyDescent="0.25">
      <c r="A37" s="72" t="s">
        <v>49</v>
      </c>
      <c r="B37" s="3" t="s">
        <v>16</v>
      </c>
      <c r="C37" s="4">
        <v>83</v>
      </c>
      <c r="D37" s="4">
        <v>73</v>
      </c>
      <c r="E37" s="4">
        <v>13</v>
      </c>
      <c r="F37" s="3">
        <f t="shared" si="0"/>
        <v>10</v>
      </c>
      <c r="G37" s="4">
        <v>0</v>
      </c>
      <c r="H37" s="4">
        <v>100</v>
      </c>
      <c r="I37" s="4">
        <v>100</v>
      </c>
      <c r="J37" s="4">
        <v>0</v>
      </c>
      <c r="K37" s="3">
        <f t="shared" si="1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2"/>
        <v>0</v>
      </c>
      <c r="Q37" s="4">
        <v>0</v>
      </c>
      <c r="R37" s="4">
        <v>100</v>
      </c>
      <c r="S37" s="4">
        <v>100</v>
      </c>
      <c r="T37" s="4">
        <v>0</v>
      </c>
      <c r="U37" s="3">
        <f t="shared" si="7"/>
        <v>0</v>
      </c>
      <c r="V37" s="5">
        <v>0</v>
      </c>
      <c r="W37" s="4">
        <v>100</v>
      </c>
      <c r="X37" s="4">
        <v>100</v>
      </c>
      <c r="Y37" s="4">
        <v>4</v>
      </c>
      <c r="Z37" s="3">
        <f t="shared" si="6"/>
        <v>0</v>
      </c>
      <c r="AA37" s="4">
        <v>0</v>
      </c>
      <c r="AB37" s="108"/>
    </row>
    <row r="38" spans="1:28" ht="15.75" customHeight="1" x14ac:dyDescent="0.25">
      <c r="A38" s="72" t="s">
        <v>50</v>
      </c>
      <c r="B38" s="3" t="s">
        <v>16</v>
      </c>
      <c r="C38" s="4">
        <v>83</v>
      </c>
      <c r="D38" s="4">
        <v>67</v>
      </c>
      <c r="E38" s="4">
        <v>17</v>
      </c>
      <c r="F38" s="3">
        <f t="shared" si="0"/>
        <v>16</v>
      </c>
      <c r="G38" s="4">
        <v>0</v>
      </c>
      <c r="H38" s="4">
        <v>100</v>
      </c>
      <c r="I38" s="4">
        <v>100</v>
      </c>
      <c r="J38" s="4">
        <v>0</v>
      </c>
      <c r="K38" s="3">
        <f t="shared" si="1"/>
        <v>0</v>
      </c>
      <c r="L38" s="4">
        <v>0</v>
      </c>
      <c r="M38" s="4">
        <v>100</v>
      </c>
      <c r="N38" s="4">
        <v>100</v>
      </c>
      <c r="O38" s="4">
        <v>0</v>
      </c>
      <c r="P38" s="3">
        <f t="shared" si="2"/>
        <v>0</v>
      </c>
      <c r="Q38" s="4">
        <v>0</v>
      </c>
      <c r="R38" s="4">
        <v>100</v>
      </c>
      <c r="S38" s="4">
        <v>100</v>
      </c>
      <c r="T38" s="4">
        <v>0</v>
      </c>
      <c r="U38" s="3">
        <f t="shared" si="7"/>
        <v>0</v>
      </c>
      <c r="V38" s="5">
        <v>0</v>
      </c>
      <c r="W38" s="4">
        <v>100</v>
      </c>
      <c r="X38" s="4">
        <v>100</v>
      </c>
      <c r="Y38" s="4">
        <v>4</v>
      </c>
      <c r="Z38" s="3">
        <f t="shared" si="6"/>
        <v>0</v>
      </c>
      <c r="AA38" s="4">
        <v>0</v>
      </c>
      <c r="AB38" s="108"/>
    </row>
    <row r="39" spans="1:28" ht="15.75" customHeight="1" x14ac:dyDescent="0.25">
      <c r="A39" s="72" t="s">
        <v>52</v>
      </c>
      <c r="B39" s="3" t="s">
        <v>16</v>
      </c>
      <c r="C39" s="4">
        <v>83</v>
      </c>
      <c r="D39" s="4">
        <v>75</v>
      </c>
      <c r="E39" s="4">
        <v>13</v>
      </c>
      <c r="F39" s="3">
        <f t="shared" si="0"/>
        <v>8</v>
      </c>
      <c r="G39" s="4">
        <v>0</v>
      </c>
      <c r="H39" s="4">
        <v>100</v>
      </c>
      <c r="I39" s="4">
        <v>100</v>
      </c>
      <c r="J39" s="4">
        <v>0</v>
      </c>
      <c r="K39" s="3">
        <f t="shared" si="1"/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2"/>
        <v>0</v>
      </c>
      <c r="Q39" s="4">
        <v>0</v>
      </c>
      <c r="R39" s="4">
        <v>100</v>
      </c>
      <c r="S39" s="4">
        <v>100</v>
      </c>
      <c r="T39" s="4">
        <v>0</v>
      </c>
      <c r="U39" s="3">
        <f t="shared" si="7"/>
        <v>0</v>
      </c>
      <c r="V39" s="5">
        <v>0</v>
      </c>
      <c r="W39" s="4">
        <v>100</v>
      </c>
      <c r="X39" s="4">
        <v>100</v>
      </c>
      <c r="Y39" s="4">
        <v>4</v>
      </c>
      <c r="Z39" s="3">
        <f t="shared" si="6"/>
        <v>0</v>
      </c>
      <c r="AA39" s="4">
        <v>0</v>
      </c>
      <c r="AB39" s="108"/>
    </row>
    <row r="40" spans="1:28" ht="15.75" customHeight="1" x14ac:dyDescent="0.25">
      <c r="A40" s="72" t="s">
        <v>53</v>
      </c>
      <c r="B40" s="3" t="s">
        <v>16</v>
      </c>
      <c r="C40" s="4">
        <v>83</v>
      </c>
      <c r="D40" s="4">
        <v>79</v>
      </c>
      <c r="E40" s="4">
        <v>13</v>
      </c>
      <c r="F40" s="3">
        <f t="shared" si="0"/>
        <v>4</v>
      </c>
      <c r="G40" s="4">
        <v>0</v>
      </c>
      <c r="H40" s="4">
        <v>100</v>
      </c>
      <c r="I40" s="4">
        <v>100</v>
      </c>
      <c r="J40" s="4">
        <v>0</v>
      </c>
      <c r="K40" s="3">
        <f t="shared" si="1"/>
        <v>0</v>
      </c>
      <c r="L40" s="4">
        <v>0</v>
      </c>
      <c r="M40" s="4">
        <v>100</v>
      </c>
      <c r="N40" s="4">
        <v>100</v>
      </c>
      <c r="O40" s="4">
        <v>0</v>
      </c>
      <c r="P40" s="3">
        <f t="shared" si="2"/>
        <v>0</v>
      </c>
      <c r="Q40" s="4">
        <v>0</v>
      </c>
      <c r="R40" s="4">
        <v>100</v>
      </c>
      <c r="S40" s="4">
        <v>100</v>
      </c>
      <c r="T40" s="4">
        <v>0</v>
      </c>
      <c r="U40" s="3">
        <f t="shared" si="7"/>
        <v>0</v>
      </c>
      <c r="V40" s="5">
        <v>0</v>
      </c>
      <c r="W40" s="4">
        <v>100</v>
      </c>
      <c r="X40" s="4">
        <v>96</v>
      </c>
      <c r="Y40" s="4">
        <v>4</v>
      </c>
      <c r="Z40" s="3">
        <f t="shared" si="6"/>
        <v>4</v>
      </c>
      <c r="AA40" s="4">
        <v>0</v>
      </c>
      <c r="AB40" s="108"/>
    </row>
    <row r="41" spans="1:28" ht="15.75" customHeight="1" x14ac:dyDescent="0.25">
      <c r="A41" s="72" t="s">
        <v>54</v>
      </c>
      <c r="B41" s="3" t="s">
        <v>16</v>
      </c>
      <c r="C41" s="4">
        <v>83</v>
      </c>
      <c r="D41" s="4">
        <v>73</v>
      </c>
      <c r="E41" s="4">
        <v>13</v>
      </c>
      <c r="F41" s="3">
        <f t="shared" si="0"/>
        <v>10</v>
      </c>
      <c r="G41" s="4">
        <v>0</v>
      </c>
      <c r="H41" s="4">
        <v>100</v>
      </c>
      <c r="I41" s="4">
        <v>100</v>
      </c>
      <c r="J41" s="4">
        <v>0</v>
      </c>
      <c r="K41" s="3">
        <f t="shared" si="1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2"/>
        <v>0</v>
      </c>
      <c r="Q41" s="4">
        <v>0</v>
      </c>
      <c r="R41" s="4">
        <v>100</v>
      </c>
      <c r="S41" s="4">
        <v>100</v>
      </c>
      <c r="T41" s="4">
        <v>0</v>
      </c>
      <c r="U41" s="3">
        <f t="shared" si="7"/>
        <v>0</v>
      </c>
      <c r="V41" s="5">
        <v>0</v>
      </c>
      <c r="W41" s="4">
        <v>100</v>
      </c>
      <c r="X41" s="4">
        <v>99</v>
      </c>
      <c r="Y41" s="4">
        <v>4</v>
      </c>
      <c r="Z41" s="3">
        <f t="shared" si="6"/>
        <v>1</v>
      </c>
      <c r="AA41" s="4">
        <v>0</v>
      </c>
      <c r="AB41" s="108"/>
    </row>
    <row r="42" spans="1:28" ht="15.75" customHeight="1" x14ac:dyDescent="0.25">
      <c r="A42" s="72" t="s">
        <v>55</v>
      </c>
      <c r="B42" s="3" t="s">
        <v>16</v>
      </c>
      <c r="C42" s="4">
        <v>83</v>
      </c>
      <c r="D42" s="4">
        <v>75</v>
      </c>
      <c r="E42" s="4">
        <v>17</v>
      </c>
      <c r="F42" s="3">
        <f t="shared" si="0"/>
        <v>8</v>
      </c>
      <c r="G42" s="4">
        <v>0</v>
      </c>
      <c r="H42" s="4">
        <v>100</v>
      </c>
      <c r="I42" s="4">
        <v>100</v>
      </c>
      <c r="J42" s="4">
        <v>0</v>
      </c>
      <c r="K42" s="3">
        <f t="shared" si="1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2"/>
        <v>0</v>
      </c>
      <c r="Q42" s="4">
        <v>0</v>
      </c>
      <c r="R42" s="4">
        <v>100</v>
      </c>
      <c r="S42" s="4">
        <v>100</v>
      </c>
      <c r="T42" s="4">
        <v>0</v>
      </c>
      <c r="U42" s="3">
        <f t="shared" si="7"/>
        <v>0</v>
      </c>
      <c r="V42" s="5">
        <v>0</v>
      </c>
      <c r="W42" s="4">
        <v>100</v>
      </c>
      <c r="X42" s="4">
        <v>97</v>
      </c>
      <c r="Y42" s="4">
        <v>4</v>
      </c>
      <c r="Z42" s="3">
        <f t="shared" si="6"/>
        <v>3</v>
      </c>
      <c r="AA42" s="4">
        <v>0</v>
      </c>
      <c r="AB42" s="108"/>
    </row>
    <row r="43" spans="1:28" ht="15.75" customHeight="1" x14ac:dyDescent="0.25">
      <c r="A43" s="72" t="s">
        <v>56</v>
      </c>
      <c r="B43" s="3" t="s">
        <v>16</v>
      </c>
      <c r="C43" s="4">
        <v>83</v>
      </c>
      <c r="D43" s="4">
        <v>80</v>
      </c>
      <c r="E43" s="4">
        <v>13</v>
      </c>
      <c r="F43" s="3">
        <f t="shared" si="0"/>
        <v>3</v>
      </c>
      <c r="G43" s="4">
        <v>0</v>
      </c>
      <c r="H43" s="4">
        <v>100</v>
      </c>
      <c r="I43" s="4">
        <v>100</v>
      </c>
      <c r="J43" s="4">
        <v>0</v>
      </c>
      <c r="K43" s="3">
        <f t="shared" si="1"/>
        <v>0</v>
      </c>
      <c r="L43" s="4">
        <v>0</v>
      </c>
      <c r="M43" s="4">
        <v>100</v>
      </c>
      <c r="N43" s="4">
        <v>100</v>
      </c>
      <c r="O43" s="4">
        <v>0</v>
      </c>
      <c r="P43" s="3">
        <f t="shared" si="2"/>
        <v>0</v>
      </c>
      <c r="Q43" s="4">
        <v>0</v>
      </c>
      <c r="R43" s="4">
        <v>100</v>
      </c>
      <c r="S43" s="4">
        <v>100</v>
      </c>
      <c r="T43" s="4">
        <v>0</v>
      </c>
      <c r="U43" s="3">
        <f t="shared" si="7"/>
        <v>0</v>
      </c>
      <c r="V43" s="5">
        <v>0</v>
      </c>
      <c r="W43" s="4">
        <v>100</v>
      </c>
      <c r="X43" s="4">
        <v>98</v>
      </c>
      <c r="Y43" s="4">
        <v>4</v>
      </c>
      <c r="Z43" s="3">
        <f t="shared" si="6"/>
        <v>2</v>
      </c>
      <c r="AA43" s="4">
        <v>0</v>
      </c>
      <c r="AB43" s="108"/>
    </row>
    <row r="44" spans="1:28" ht="15.75" customHeight="1" x14ac:dyDescent="0.25">
      <c r="A44" s="72" t="s">
        <v>57</v>
      </c>
      <c r="B44" s="3" t="s">
        <v>16</v>
      </c>
      <c r="C44" s="4">
        <v>83</v>
      </c>
      <c r="D44" s="4">
        <v>66</v>
      </c>
      <c r="E44" s="4">
        <v>10</v>
      </c>
      <c r="F44" s="3">
        <f t="shared" si="0"/>
        <v>17</v>
      </c>
      <c r="G44" s="4">
        <v>7</v>
      </c>
      <c r="H44" s="4">
        <v>100</v>
      </c>
      <c r="I44" s="4">
        <v>100</v>
      </c>
      <c r="J44" s="4">
        <v>0</v>
      </c>
      <c r="K44" s="3">
        <f t="shared" si="1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2"/>
        <v>0</v>
      </c>
      <c r="Q44" s="4">
        <v>0</v>
      </c>
      <c r="R44" s="4">
        <v>100</v>
      </c>
      <c r="S44" s="4">
        <v>100</v>
      </c>
      <c r="T44" s="4">
        <v>0</v>
      </c>
      <c r="U44" s="4">
        <v>0</v>
      </c>
      <c r="V44" s="5">
        <v>0</v>
      </c>
      <c r="W44" s="63">
        <v>100</v>
      </c>
      <c r="X44" s="4">
        <v>98</v>
      </c>
      <c r="Y44" s="4">
        <v>4</v>
      </c>
      <c r="Z44" s="3">
        <f t="shared" si="6"/>
        <v>2</v>
      </c>
      <c r="AA44" s="4">
        <v>0</v>
      </c>
      <c r="AB44" s="41"/>
    </row>
    <row r="45" spans="1:28" ht="15.75" customHeight="1" x14ac:dyDescent="0.25">
      <c r="A45" s="72" t="s">
        <v>58</v>
      </c>
      <c r="B45" s="3" t="s">
        <v>16</v>
      </c>
      <c r="C45" s="4">
        <v>83</v>
      </c>
      <c r="D45" s="4">
        <v>66</v>
      </c>
      <c r="E45" s="4">
        <v>17</v>
      </c>
      <c r="F45" s="3">
        <f t="shared" si="0"/>
        <v>17</v>
      </c>
      <c r="G45" s="4">
        <v>0</v>
      </c>
      <c r="H45" s="4">
        <v>100</v>
      </c>
      <c r="I45" s="4">
        <v>100</v>
      </c>
      <c r="J45" s="4">
        <v>0</v>
      </c>
      <c r="K45" s="3">
        <f t="shared" si="1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2"/>
        <v>0</v>
      </c>
      <c r="Q45" s="4">
        <v>0</v>
      </c>
      <c r="R45" s="4">
        <v>100</v>
      </c>
      <c r="S45" s="4">
        <v>100</v>
      </c>
      <c r="T45" s="4">
        <v>0</v>
      </c>
      <c r="U45" s="3">
        <f>R45-S45</f>
        <v>0</v>
      </c>
      <c r="V45" s="5">
        <v>0</v>
      </c>
      <c r="W45" s="4">
        <v>100</v>
      </c>
      <c r="X45" s="4">
        <v>98</v>
      </c>
      <c r="Y45" s="4">
        <v>4</v>
      </c>
      <c r="Z45" s="3">
        <f t="shared" si="6"/>
        <v>2</v>
      </c>
      <c r="AA45" s="4">
        <v>0</v>
      </c>
      <c r="AB45" s="41"/>
    </row>
    <row r="46" spans="1:28" ht="15.75" customHeight="1" x14ac:dyDescent="0.25">
      <c r="A46" s="72" t="s">
        <v>59</v>
      </c>
      <c r="B46" s="3" t="s">
        <v>16</v>
      </c>
      <c r="C46" s="4">
        <v>83</v>
      </c>
      <c r="D46" s="4">
        <v>70</v>
      </c>
      <c r="E46" s="4">
        <v>13</v>
      </c>
      <c r="F46" s="3">
        <f t="shared" si="0"/>
        <v>13</v>
      </c>
      <c r="G46" s="4">
        <v>0</v>
      </c>
      <c r="H46" s="4">
        <v>100</v>
      </c>
      <c r="I46" s="4">
        <v>100</v>
      </c>
      <c r="J46" s="4">
        <v>0</v>
      </c>
      <c r="K46" s="3">
        <f t="shared" si="1"/>
        <v>0</v>
      </c>
      <c r="L46" s="4">
        <v>0</v>
      </c>
      <c r="M46" s="4">
        <v>100</v>
      </c>
      <c r="N46" s="4">
        <v>100</v>
      </c>
      <c r="O46" s="4">
        <v>0</v>
      </c>
      <c r="P46" s="3">
        <f t="shared" si="2"/>
        <v>0</v>
      </c>
      <c r="Q46" s="4">
        <v>0</v>
      </c>
      <c r="R46" s="4">
        <v>100</v>
      </c>
      <c r="S46" s="4">
        <v>100</v>
      </c>
      <c r="T46" s="4">
        <v>0</v>
      </c>
      <c r="U46" s="4">
        <v>0</v>
      </c>
      <c r="V46" s="5">
        <v>0</v>
      </c>
      <c r="W46" s="4">
        <v>100</v>
      </c>
      <c r="X46" s="4">
        <v>96</v>
      </c>
      <c r="Y46" s="4">
        <v>4</v>
      </c>
      <c r="Z46" s="3">
        <f t="shared" si="6"/>
        <v>4</v>
      </c>
      <c r="AA46" s="4">
        <v>0</v>
      </c>
      <c r="AB46" s="41"/>
    </row>
    <row r="47" spans="1:28" ht="15.75" customHeight="1" x14ac:dyDescent="0.25">
      <c r="A47" s="72" t="s">
        <v>60</v>
      </c>
      <c r="B47" s="3" t="s">
        <v>16</v>
      </c>
      <c r="C47" s="4">
        <v>83</v>
      </c>
      <c r="D47" s="4">
        <v>72</v>
      </c>
      <c r="E47" s="4">
        <v>17</v>
      </c>
      <c r="F47" s="3">
        <f t="shared" si="0"/>
        <v>11</v>
      </c>
      <c r="G47" s="4">
        <v>0</v>
      </c>
      <c r="H47" s="4">
        <v>100</v>
      </c>
      <c r="I47" s="4">
        <v>100</v>
      </c>
      <c r="J47" s="4">
        <v>0</v>
      </c>
      <c r="K47" s="4"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2"/>
        <v>0</v>
      </c>
      <c r="Q47" s="4">
        <v>0</v>
      </c>
      <c r="R47" s="4">
        <v>100</v>
      </c>
      <c r="S47" s="4">
        <v>100</v>
      </c>
      <c r="T47" s="4">
        <v>0</v>
      </c>
      <c r="U47" s="3">
        <f t="shared" ref="U47:U62" si="8">R47-S47</f>
        <v>0</v>
      </c>
      <c r="V47" s="5">
        <v>0</v>
      </c>
      <c r="W47" s="4">
        <v>100</v>
      </c>
      <c r="X47" s="4">
        <v>100</v>
      </c>
      <c r="Y47" s="4">
        <v>4</v>
      </c>
      <c r="Z47" s="3">
        <f t="shared" si="6"/>
        <v>0</v>
      </c>
      <c r="AA47" s="4">
        <v>0</v>
      </c>
      <c r="AB47" s="41"/>
    </row>
    <row r="48" spans="1:28" ht="15.75" customHeight="1" x14ac:dyDescent="0.25">
      <c r="A48" s="72" t="s">
        <v>61</v>
      </c>
      <c r="B48" s="3" t="s">
        <v>16</v>
      </c>
      <c r="C48" s="4">
        <v>83</v>
      </c>
      <c r="D48" s="4">
        <v>77</v>
      </c>
      <c r="E48" s="4">
        <v>13</v>
      </c>
      <c r="F48" s="3">
        <f t="shared" si="0"/>
        <v>6</v>
      </c>
      <c r="G48" s="4">
        <v>0</v>
      </c>
      <c r="H48" s="4">
        <v>100</v>
      </c>
      <c r="I48" s="4">
        <v>100</v>
      </c>
      <c r="J48" s="4">
        <v>0</v>
      </c>
      <c r="K48" s="3">
        <f t="shared" ref="K48:K62" si="9">H48-I48</f>
        <v>0</v>
      </c>
      <c r="L48" s="4">
        <v>0</v>
      </c>
      <c r="M48" s="4">
        <v>100</v>
      </c>
      <c r="N48" s="4">
        <v>100</v>
      </c>
      <c r="O48" s="4">
        <v>0</v>
      </c>
      <c r="P48" s="3">
        <f t="shared" si="2"/>
        <v>0</v>
      </c>
      <c r="Q48" s="4">
        <v>0</v>
      </c>
      <c r="R48" s="4">
        <v>100</v>
      </c>
      <c r="S48" s="4">
        <v>100</v>
      </c>
      <c r="T48" s="4">
        <v>0</v>
      </c>
      <c r="U48" s="3">
        <f t="shared" si="8"/>
        <v>0</v>
      </c>
      <c r="V48" s="5">
        <v>0</v>
      </c>
      <c r="W48" s="4">
        <v>100</v>
      </c>
      <c r="X48" s="4">
        <v>100</v>
      </c>
      <c r="Y48" s="4">
        <v>4</v>
      </c>
      <c r="Z48" s="3">
        <f t="shared" si="6"/>
        <v>0</v>
      </c>
      <c r="AA48" s="4">
        <v>0</v>
      </c>
      <c r="AB48" s="108"/>
    </row>
    <row r="49" spans="1:28" ht="15.75" customHeight="1" x14ac:dyDescent="0.25">
      <c r="A49" s="72" t="s">
        <v>62</v>
      </c>
      <c r="B49" s="3" t="s">
        <v>16</v>
      </c>
      <c r="C49" s="4">
        <v>83</v>
      </c>
      <c r="D49" s="4">
        <v>77</v>
      </c>
      <c r="E49" s="4">
        <v>17</v>
      </c>
      <c r="F49" s="3">
        <f t="shared" si="0"/>
        <v>6</v>
      </c>
      <c r="G49" s="4">
        <v>0</v>
      </c>
      <c r="H49" s="4">
        <v>100</v>
      </c>
      <c r="I49" s="4">
        <v>100</v>
      </c>
      <c r="J49" s="4">
        <v>0</v>
      </c>
      <c r="K49" s="3">
        <f t="shared" si="9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2"/>
        <v>0</v>
      </c>
      <c r="Q49" s="4">
        <v>0</v>
      </c>
      <c r="R49" s="4">
        <v>100</v>
      </c>
      <c r="S49" s="4">
        <v>100</v>
      </c>
      <c r="T49" s="4">
        <v>0</v>
      </c>
      <c r="U49" s="3">
        <f t="shared" si="8"/>
        <v>0</v>
      </c>
      <c r="V49" s="5">
        <v>0</v>
      </c>
      <c r="W49" s="4">
        <v>100</v>
      </c>
      <c r="X49" s="4">
        <v>100</v>
      </c>
      <c r="Y49" s="4">
        <v>4</v>
      </c>
      <c r="Z49" s="3">
        <f t="shared" si="6"/>
        <v>0</v>
      </c>
      <c r="AA49" s="4">
        <v>0</v>
      </c>
      <c r="AB49" s="108"/>
    </row>
    <row r="50" spans="1:28" ht="15.75" customHeight="1" x14ac:dyDescent="0.25">
      <c r="A50" s="72" t="s">
        <v>63</v>
      </c>
      <c r="B50" s="3" t="s">
        <v>16</v>
      </c>
      <c r="C50" s="4">
        <v>83</v>
      </c>
      <c r="D50" s="4">
        <v>78</v>
      </c>
      <c r="E50" s="4">
        <v>10</v>
      </c>
      <c r="F50" s="3">
        <f t="shared" si="0"/>
        <v>5</v>
      </c>
      <c r="G50" s="4">
        <v>0</v>
      </c>
      <c r="H50" s="4">
        <v>100</v>
      </c>
      <c r="I50" s="4">
        <v>100</v>
      </c>
      <c r="J50" s="4">
        <v>0</v>
      </c>
      <c r="K50" s="3">
        <f t="shared" si="9"/>
        <v>0</v>
      </c>
      <c r="L50" s="4">
        <v>0</v>
      </c>
      <c r="M50" s="4">
        <v>100</v>
      </c>
      <c r="N50" s="4">
        <v>100</v>
      </c>
      <c r="O50" s="4">
        <v>0</v>
      </c>
      <c r="P50" s="3">
        <f t="shared" si="2"/>
        <v>0</v>
      </c>
      <c r="Q50" s="4">
        <v>0</v>
      </c>
      <c r="R50" s="4">
        <v>100</v>
      </c>
      <c r="S50" s="4">
        <v>100</v>
      </c>
      <c r="T50" s="4">
        <v>0</v>
      </c>
      <c r="U50" s="3">
        <f t="shared" si="8"/>
        <v>0</v>
      </c>
      <c r="V50" s="5">
        <v>0</v>
      </c>
      <c r="W50" s="4">
        <v>100</v>
      </c>
      <c r="X50" s="4">
        <v>96</v>
      </c>
      <c r="Y50" s="4">
        <v>4</v>
      </c>
      <c r="Z50" s="3">
        <f t="shared" si="6"/>
        <v>4</v>
      </c>
      <c r="AA50" s="4">
        <v>0</v>
      </c>
      <c r="AB50" s="108"/>
    </row>
    <row r="51" spans="1:28" ht="15.75" customHeight="1" x14ac:dyDescent="0.25">
      <c r="A51" s="72" t="s">
        <v>64</v>
      </c>
      <c r="B51" s="3" t="s">
        <v>16</v>
      </c>
      <c r="C51" s="4">
        <v>83</v>
      </c>
      <c r="D51" s="4">
        <v>76</v>
      </c>
      <c r="E51" s="4">
        <v>17</v>
      </c>
      <c r="F51" s="3">
        <f t="shared" si="0"/>
        <v>7</v>
      </c>
      <c r="G51" s="4">
        <v>0</v>
      </c>
      <c r="H51" s="4">
        <v>100</v>
      </c>
      <c r="I51" s="4">
        <v>100</v>
      </c>
      <c r="J51" s="4">
        <v>0</v>
      </c>
      <c r="K51" s="3">
        <f t="shared" si="9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2"/>
        <v>0</v>
      </c>
      <c r="Q51" s="4">
        <v>0</v>
      </c>
      <c r="R51" s="4">
        <v>100</v>
      </c>
      <c r="S51" s="4">
        <v>100</v>
      </c>
      <c r="T51" s="4">
        <v>10</v>
      </c>
      <c r="U51" s="3">
        <f t="shared" si="8"/>
        <v>0</v>
      </c>
      <c r="V51" s="5">
        <v>0</v>
      </c>
      <c r="W51" s="4">
        <v>100</v>
      </c>
      <c r="X51" s="4">
        <v>100</v>
      </c>
      <c r="Y51" s="4">
        <v>4</v>
      </c>
      <c r="Z51" s="3">
        <f t="shared" si="6"/>
        <v>0</v>
      </c>
      <c r="AA51" s="63">
        <v>0</v>
      </c>
      <c r="AB51" s="108"/>
    </row>
    <row r="52" spans="1:28" ht="15.75" customHeight="1" x14ac:dyDescent="0.25">
      <c r="A52" s="72" t="s">
        <v>65</v>
      </c>
      <c r="B52" s="3" t="s">
        <v>16</v>
      </c>
      <c r="C52" s="4">
        <v>83</v>
      </c>
      <c r="D52" s="4">
        <v>68</v>
      </c>
      <c r="E52" s="4">
        <v>17</v>
      </c>
      <c r="F52" s="3">
        <f t="shared" si="0"/>
        <v>15</v>
      </c>
      <c r="G52" s="4">
        <v>0</v>
      </c>
      <c r="H52" s="4">
        <v>100</v>
      </c>
      <c r="I52" s="4">
        <v>100</v>
      </c>
      <c r="J52" s="4">
        <v>0</v>
      </c>
      <c r="K52" s="3">
        <f t="shared" si="9"/>
        <v>0</v>
      </c>
      <c r="L52" s="4">
        <v>0</v>
      </c>
      <c r="M52" s="4">
        <v>100</v>
      </c>
      <c r="N52" s="4">
        <v>100</v>
      </c>
      <c r="O52" s="4">
        <v>0</v>
      </c>
      <c r="P52" s="3">
        <f t="shared" si="2"/>
        <v>0</v>
      </c>
      <c r="Q52" s="4">
        <v>0</v>
      </c>
      <c r="R52" s="4">
        <v>100</v>
      </c>
      <c r="S52" s="4">
        <v>100</v>
      </c>
      <c r="T52" s="4">
        <v>0</v>
      </c>
      <c r="U52" s="3">
        <f t="shared" si="8"/>
        <v>0</v>
      </c>
      <c r="V52" s="5">
        <v>0</v>
      </c>
      <c r="W52" s="4">
        <v>100</v>
      </c>
      <c r="X52" s="4">
        <v>100</v>
      </c>
      <c r="Y52" s="4">
        <v>4</v>
      </c>
      <c r="Z52" s="3">
        <f t="shared" si="6"/>
        <v>0</v>
      </c>
      <c r="AA52" s="4">
        <v>0</v>
      </c>
      <c r="AB52" s="41"/>
    </row>
    <row r="53" spans="1:28" ht="15.75" customHeight="1" x14ac:dyDescent="0.25">
      <c r="A53" s="72" t="s">
        <v>66</v>
      </c>
      <c r="B53" s="3" t="s">
        <v>16</v>
      </c>
      <c r="C53" s="4">
        <v>83</v>
      </c>
      <c r="D53" s="4">
        <v>83</v>
      </c>
      <c r="E53" s="4">
        <v>13</v>
      </c>
      <c r="F53" s="3">
        <f t="shared" si="0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si="9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2"/>
        <v>0</v>
      </c>
      <c r="Q53" s="4">
        <v>0</v>
      </c>
      <c r="R53" s="4">
        <v>100</v>
      </c>
      <c r="S53" s="4">
        <v>100</v>
      </c>
      <c r="T53" s="4">
        <v>0</v>
      </c>
      <c r="U53" s="3">
        <f t="shared" si="8"/>
        <v>0</v>
      </c>
      <c r="V53" s="5">
        <v>0</v>
      </c>
      <c r="W53" s="4">
        <v>100</v>
      </c>
      <c r="X53" s="4">
        <v>100</v>
      </c>
      <c r="Y53" s="4">
        <v>4</v>
      </c>
      <c r="Z53" s="3">
        <f t="shared" si="6"/>
        <v>0</v>
      </c>
      <c r="AA53" s="4">
        <v>0</v>
      </c>
      <c r="AB53" s="108"/>
    </row>
    <row r="54" spans="1:28" ht="15.75" customHeight="1" x14ac:dyDescent="0.25">
      <c r="A54" s="72" t="s">
        <v>67</v>
      </c>
      <c r="B54" s="3" t="s">
        <v>16</v>
      </c>
      <c r="C54" s="4">
        <v>83</v>
      </c>
      <c r="D54" s="4">
        <v>74</v>
      </c>
      <c r="E54" s="4">
        <v>13</v>
      </c>
      <c r="F54" s="3">
        <f t="shared" si="0"/>
        <v>9</v>
      </c>
      <c r="G54" s="4">
        <v>0</v>
      </c>
      <c r="H54" s="4">
        <v>100</v>
      </c>
      <c r="I54" s="4">
        <v>100</v>
      </c>
      <c r="J54" s="4">
        <v>0</v>
      </c>
      <c r="K54" s="3">
        <f t="shared" si="9"/>
        <v>0</v>
      </c>
      <c r="L54" s="4">
        <v>0</v>
      </c>
      <c r="M54" s="4">
        <v>100</v>
      </c>
      <c r="N54" s="4">
        <v>100</v>
      </c>
      <c r="O54" s="4">
        <v>0</v>
      </c>
      <c r="P54" s="3">
        <f t="shared" si="2"/>
        <v>0</v>
      </c>
      <c r="Q54" s="4">
        <v>0</v>
      </c>
      <c r="R54" s="4">
        <v>100</v>
      </c>
      <c r="S54" s="4">
        <v>100</v>
      </c>
      <c r="T54" s="4">
        <v>0</v>
      </c>
      <c r="U54" s="3">
        <f t="shared" si="8"/>
        <v>0</v>
      </c>
      <c r="V54" s="5">
        <v>0</v>
      </c>
      <c r="W54" s="4">
        <v>100</v>
      </c>
      <c r="X54" s="4">
        <v>96</v>
      </c>
      <c r="Y54" s="4">
        <v>4</v>
      </c>
      <c r="Z54" s="3">
        <f t="shared" si="6"/>
        <v>4</v>
      </c>
      <c r="AA54" s="4">
        <v>0</v>
      </c>
      <c r="AB54" s="108"/>
    </row>
    <row r="55" spans="1:28" ht="15.75" customHeight="1" x14ac:dyDescent="0.25">
      <c r="A55" s="72" t="s">
        <v>68</v>
      </c>
      <c r="B55" s="3" t="s">
        <v>16</v>
      </c>
      <c r="C55" s="4">
        <v>83</v>
      </c>
      <c r="D55" s="4">
        <v>74</v>
      </c>
      <c r="E55" s="4">
        <v>13</v>
      </c>
      <c r="F55" s="3">
        <f t="shared" si="0"/>
        <v>9</v>
      </c>
      <c r="G55" s="4">
        <v>0</v>
      </c>
      <c r="H55" s="4">
        <v>100</v>
      </c>
      <c r="I55" s="4">
        <v>100</v>
      </c>
      <c r="J55" s="4">
        <v>0</v>
      </c>
      <c r="K55" s="3">
        <f t="shared" si="9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2"/>
        <v>0</v>
      </c>
      <c r="Q55" s="4">
        <v>0</v>
      </c>
      <c r="R55" s="4">
        <v>92</v>
      </c>
      <c r="S55" s="4">
        <v>100</v>
      </c>
      <c r="T55" s="4">
        <v>0</v>
      </c>
      <c r="U55" s="3">
        <f t="shared" si="8"/>
        <v>-8</v>
      </c>
      <c r="V55" s="5">
        <v>8</v>
      </c>
      <c r="W55" s="4">
        <v>100</v>
      </c>
      <c r="X55" s="4">
        <v>96</v>
      </c>
      <c r="Y55" s="4">
        <v>5</v>
      </c>
      <c r="Z55" s="3">
        <f t="shared" si="6"/>
        <v>4</v>
      </c>
      <c r="AA55" s="4">
        <v>0</v>
      </c>
      <c r="AB55" s="74" t="s">
        <v>106</v>
      </c>
    </row>
    <row r="56" spans="1:28" ht="15.75" customHeight="1" x14ac:dyDescent="0.25">
      <c r="A56" s="72" t="s">
        <v>69</v>
      </c>
      <c r="B56" s="3" t="s">
        <v>16</v>
      </c>
      <c r="C56" s="4">
        <v>83</v>
      </c>
      <c r="D56" s="4">
        <v>79</v>
      </c>
      <c r="E56" s="4">
        <v>10</v>
      </c>
      <c r="F56" s="3">
        <f t="shared" si="0"/>
        <v>4</v>
      </c>
      <c r="G56" s="4">
        <v>0</v>
      </c>
      <c r="H56" s="4">
        <v>100</v>
      </c>
      <c r="I56" s="4">
        <v>100</v>
      </c>
      <c r="J56" s="4">
        <v>0</v>
      </c>
      <c r="K56" s="3">
        <f t="shared" si="9"/>
        <v>0</v>
      </c>
      <c r="L56" s="4">
        <v>0</v>
      </c>
      <c r="M56" s="4">
        <v>100</v>
      </c>
      <c r="N56" s="4">
        <v>100</v>
      </c>
      <c r="O56" s="4">
        <v>0</v>
      </c>
      <c r="P56" s="3">
        <f t="shared" si="2"/>
        <v>0</v>
      </c>
      <c r="Q56" s="4">
        <v>0</v>
      </c>
      <c r="R56" s="4">
        <v>100</v>
      </c>
      <c r="S56" s="4">
        <v>100</v>
      </c>
      <c r="T56" s="4">
        <v>0</v>
      </c>
      <c r="U56" s="3">
        <f t="shared" si="8"/>
        <v>0</v>
      </c>
      <c r="V56" s="5">
        <v>0</v>
      </c>
      <c r="W56" s="4">
        <v>100</v>
      </c>
      <c r="X56" s="4">
        <v>100</v>
      </c>
      <c r="Y56" s="4">
        <v>4</v>
      </c>
      <c r="Z56" s="3">
        <f t="shared" si="6"/>
        <v>0</v>
      </c>
      <c r="AA56" s="4">
        <v>0</v>
      </c>
      <c r="AB56" s="41"/>
    </row>
    <row r="57" spans="1:28" ht="15.75" customHeight="1" x14ac:dyDescent="0.25">
      <c r="A57" s="72" t="s">
        <v>70</v>
      </c>
      <c r="B57" s="3" t="s">
        <v>16</v>
      </c>
      <c r="C57" s="4">
        <v>83</v>
      </c>
      <c r="D57" s="4">
        <v>80</v>
      </c>
      <c r="E57" s="4">
        <v>17</v>
      </c>
      <c r="F57" s="3">
        <f t="shared" si="0"/>
        <v>3</v>
      </c>
      <c r="G57" s="4">
        <v>0</v>
      </c>
      <c r="H57" s="4">
        <v>100</v>
      </c>
      <c r="I57" s="4">
        <v>100</v>
      </c>
      <c r="J57" s="4">
        <v>0</v>
      </c>
      <c r="K57" s="3">
        <f t="shared" si="9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2"/>
        <v>0</v>
      </c>
      <c r="Q57" s="4">
        <v>0</v>
      </c>
      <c r="R57" s="4">
        <v>100</v>
      </c>
      <c r="S57" s="4">
        <v>100</v>
      </c>
      <c r="T57" s="4">
        <v>0</v>
      </c>
      <c r="U57" s="3">
        <f t="shared" si="8"/>
        <v>0</v>
      </c>
      <c r="V57" s="5">
        <v>0</v>
      </c>
      <c r="W57" s="4">
        <v>100</v>
      </c>
      <c r="X57" s="4">
        <v>96</v>
      </c>
      <c r="Y57" s="4">
        <v>4</v>
      </c>
      <c r="Z57" s="3">
        <f t="shared" si="6"/>
        <v>4</v>
      </c>
      <c r="AA57" s="4">
        <v>0</v>
      </c>
      <c r="AB57" s="108"/>
    </row>
    <row r="58" spans="1:28" ht="15.75" customHeight="1" x14ac:dyDescent="0.25">
      <c r="A58" s="72" t="s">
        <v>71</v>
      </c>
      <c r="B58" s="3" t="s">
        <v>16</v>
      </c>
      <c r="C58" s="4">
        <v>83</v>
      </c>
      <c r="D58" s="4">
        <v>73</v>
      </c>
      <c r="E58" s="4">
        <v>17</v>
      </c>
      <c r="F58" s="3">
        <f t="shared" si="0"/>
        <v>10</v>
      </c>
      <c r="G58" s="4">
        <v>0</v>
      </c>
      <c r="H58" s="4">
        <v>100</v>
      </c>
      <c r="I58" s="4">
        <v>100</v>
      </c>
      <c r="J58" s="4">
        <v>0</v>
      </c>
      <c r="K58" s="3">
        <f t="shared" si="9"/>
        <v>0</v>
      </c>
      <c r="L58" s="4">
        <v>0</v>
      </c>
      <c r="M58" s="4">
        <v>100</v>
      </c>
      <c r="N58" s="4">
        <v>100</v>
      </c>
      <c r="O58" s="4">
        <v>0</v>
      </c>
      <c r="P58" s="3">
        <f t="shared" si="2"/>
        <v>0</v>
      </c>
      <c r="Q58" s="4">
        <v>0</v>
      </c>
      <c r="R58" s="4">
        <v>100</v>
      </c>
      <c r="S58" s="4">
        <v>100</v>
      </c>
      <c r="T58" s="4">
        <v>0</v>
      </c>
      <c r="U58" s="3">
        <f t="shared" si="8"/>
        <v>0</v>
      </c>
      <c r="V58" s="5">
        <v>0</v>
      </c>
      <c r="W58" s="4">
        <v>100</v>
      </c>
      <c r="X58" s="4">
        <v>96</v>
      </c>
      <c r="Y58" s="4">
        <v>4</v>
      </c>
      <c r="Z58" s="3">
        <f t="shared" si="6"/>
        <v>4</v>
      </c>
      <c r="AA58" s="4">
        <v>0</v>
      </c>
      <c r="AB58" s="108"/>
    </row>
    <row r="59" spans="1:28" ht="15.75" customHeight="1" x14ac:dyDescent="0.25">
      <c r="A59" s="72" t="s">
        <v>72</v>
      </c>
      <c r="B59" s="3" t="s">
        <v>16</v>
      </c>
      <c r="C59" s="4">
        <v>83</v>
      </c>
      <c r="D59" s="4">
        <v>69</v>
      </c>
      <c r="E59" s="4">
        <v>17</v>
      </c>
      <c r="F59" s="3">
        <f t="shared" si="0"/>
        <v>14</v>
      </c>
      <c r="G59" s="4">
        <v>0</v>
      </c>
      <c r="H59" s="4">
        <v>100</v>
      </c>
      <c r="I59" s="4">
        <v>100</v>
      </c>
      <c r="J59" s="4">
        <v>0</v>
      </c>
      <c r="K59" s="3">
        <f t="shared" si="9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2"/>
        <v>0</v>
      </c>
      <c r="Q59" s="4">
        <v>0</v>
      </c>
      <c r="R59" s="4">
        <v>100</v>
      </c>
      <c r="S59" s="4">
        <v>100</v>
      </c>
      <c r="T59" s="4">
        <v>0</v>
      </c>
      <c r="U59" s="3">
        <f t="shared" si="8"/>
        <v>0</v>
      </c>
      <c r="V59" s="5">
        <v>0</v>
      </c>
      <c r="W59" s="4">
        <v>100</v>
      </c>
      <c r="X59" s="4">
        <v>100</v>
      </c>
      <c r="Y59" s="4">
        <v>4</v>
      </c>
      <c r="Z59" s="3">
        <f t="shared" si="6"/>
        <v>0</v>
      </c>
      <c r="AA59" s="4">
        <v>0</v>
      </c>
      <c r="AB59" s="108"/>
    </row>
    <row r="60" spans="1:28" ht="15.75" customHeight="1" x14ac:dyDescent="0.25">
      <c r="A60" s="72" t="s">
        <v>73</v>
      </c>
      <c r="B60" s="3" t="s">
        <v>16</v>
      </c>
      <c r="C60" s="4">
        <v>83</v>
      </c>
      <c r="D60" s="4">
        <v>73</v>
      </c>
      <c r="E60" s="4">
        <v>12</v>
      </c>
      <c r="F60" s="3">
        <f t="shared" si="0"/>
        <v>10</v>
      </c>
      <c r="G60" s="4">
        <v>0</v>
      </c>
      <c r="H60" s="4">
        <v>100</v>
      </c>
      <c r="I60" s="4">
        <v>100</v>
      </c>
      <c r="J60" s="4">
        <v>0</v>
      </c>
      <c r="K60" s="3">
        <f t="shared" si="9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2"/>
        <v>0</v>
      </c>
      <c r="Q60" s="4">
        <v>0</v>
      </c>
      <c r="R60" s="4">
        <v>100</v>
      </c>
      <c r="S60" s="4">
        <v>100</v>
      </c>
      <c r="T60" s="4">
        <v>10</v>
      </c>
      <c r="U60" s="3">
        <f t="shared" si="8"/>
        <v>0</v>
      </c>
      <c r="V60" s="5">
        <v>0</v>
      </c>
      <c r="W60" s="4">
        <v>100</v>
      </c>
      <c r="X60" s="4">
        <v>96</v>
      </c>
      <c r="Y60" s="4">
        <v>4</v>
      </c>
      <c r="Z60" s="3">
        <f t="shared" si="6"/>
        <v>4</v>
      </c>
      <c r="AA60" s="4">
        <v>0</v>
      </c>
      <c r="AB60" s="41"/>
    </row>
    <row r="61" spans="1:28" ht="15.75" customHeight="1" x14ac:dyDescent="0.25">
      <c r="A61" s="72" t="s">
        <v>74</v>
      </c>
      <c r="B61" s="3" t="s">
        <v>16</v>
      </c>
      <c r="C61" s="4">
        <v>83</v>
      </c>
      <c r="D61" s="4">
        <v>73</v>
      </c>
      <c r="E61" s="4">
        <v>17</v>
      </c>
      <c r="F61" s="3">
        <f t="shared" si="0"/>
        <v>10</v>
      </c>
      <c r="G61" s="4">
        <v>0</v>
      </c>
      <c r="H61" s="4">
        <v>100</v>
      </c>
      <c r="I61" s="4">
        <v>100</v>
      </c>
      <c r="J61" s="4">
        <v>0</v>
      </c>
      <c r="K61" s="3">
        <f t="shared" si="9"/>
        <v>0</v>
      </c>
      <c r="L61" s="4">
        <v>0</v>
      </c>
      <c r="M61" s="4">
        <v>100</v>
      </c>
      <c r="N61" s="4">
        <v>100</v>
      </c>
      <c r="O61" s="4">
        <v>0</v>
      </c>
      <c r="P61" s="3">
        <f t="shared" si="2"/>
        <v>0</v>
      </c>
      <c r="Q61" s="4">
        <v>0</v>
      </c>
      <c r="R61" s="4">
        <v>100</v>
      </c>
      <c r="S61" s="4">
        <v>100</v>
      </c>
      <c r="T61" s="4">
        <v>0</v>
      </c>
      <c r="U61" s="3">
        <f t="shared" si="8"/>
        <v>0</v>
      </c>
      <c r="V61" s="5">
        <v>0</v>
      </c>
      <c r="W61" s="4">
        <v>100</v>
      </c>
      <c r="X61" s="4">
        <v>100</v>
      </c>
      <c r="Y61" s="4">
        <v>4</v>
      </c>
      <c r="Z61" s="3">
        <f t="shared" si="6"/>
        <v>0</v>
      </c>
      <c r="AA61" s="4">
        <v>0</v>
      </c>
      <c r="AB61" s="108"/>
    </row>
    <row r="62" spans="1:28" ht="15.75" customHeight="1" x14ac:dyDescent="0.25">
      <c r="A62" s="72" t="s">
        <v>75</v>
      </c>
      <c r="B62" s="3" t="s">
        <v>16</v>
      </c>
      <c r="C62" s="4">
        <v>83</v>
      </c>
      <c r="D62" s="4">
        <v>76</v>
      </c>
      <c r="E62" s="4">
        <v>13</v>
      </c>
      <c r="F62" s="3">
        <f t="shared" si="0"/>
        <v>7</v>
      </c>
      <c r="G62" s="4">
        <v>0</v>
      </c>
      <c r="H62" s="4">
        <v>100</v>
      </c>
      <c r="I62" s="4">
        <v>100</v>
      </c>
      <c r="J62" s="4">
        <v>0</v>
      </c>
      <c r="K62" s="3">
        <f t="shared" si="9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2"/>
        <v>0</v>
      </c>
      <c r="Q62" s="4">
        <v>0</v>
      </c>
      <c r="R62" s="4">
        <v>100</v>
      </c>
      <c r="S62" s="4">
        <v>100</v>
      </c>
      <c r="T62" s="4">
        <v>0</v>
      </c>
      <c r="U62" s="3">
        <f t="shared" si="8"/>
        <v>0</v>
      </c>
      <c r="V62" s="5">
        <v>0</v>
      </c>
      <c r="W62" s="4">
        <v>100</v>
      </c>
      <c r="X62" s="4">
        <v>100</v>
      </c>
      <c r="Y62" s="4">
        <v>4</v>
      </c>
      <c r="Z62" s="3">
        <f t="shared" si="6"/>
        <v>0</v>
      </c>
      <c r="AA62" s="4">
        <v>0</v>
      </c>
      <c r="AB62" s="108"/>
    </row>
    <row r="63" spans="1:28" ht="15.75" customHeight="1" x14ac:dyDescent="0.25"/>
    <row r="64" spans="1:2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A5:AB5"/>
    <mergeCell ref="AA3:AA4"/>
    <mergeCell ref="AB3:AB4"/>
    <mergeCell ref="A1:AA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X3"/>
    <mergeCell ref="Y3:Z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2" zoomScaleNormal="100" workbookViewId="0">
      <selection activeCell="P6" sqref="P6"/>
    </sheetView>
  </sheetViews>
  <sheetFormatPr defaultColWidth="14.42578125" defaultRowHeight="15" customHeight="1" x14ac:dyDescent="0.25"/>
  <cols>
    <col min="1" max="1" width="30.7109375" customWidth="1"/>
    <col min="2" max="3" width="8.7109375" customWidth="1"/>
    <col min="4" max="6" width="12.7109375" customWidth="1"/>
    <col min="7" max="7" width="20.7109375" customWidth="1"/>
    <col min="8" max="8" width="12.140625" customWidth="1"/>
    <col min="9" max="26" width="8" customWidth="1"/>
  </cols>
  <sheetData>
    <row r="1" spans="1:26" ht="45" customHeight="1" x14ac:dyDescent="0.25">
      <c r="A1" s="206" t="s">
        <v>88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9" t="s">
        <v>1</v>
      </c>
      <c r="B2" s="211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13" t="s">
        <v>181</v>
      </c>
    </row>
    <row r="3" spans="1:26" ht="49.5" customHeight="1" x14ac:dyDescent="0.25">
      <c r="A3" s="9"/>
      <c r="B3" s="9" t="s">
        <v>81</v>
      </c>
      <c r="C3" s="9" t="s">
        <v>82</v>
      </c>
      <c r="D3" s="1" t="s">
        <v>12</v>
      </c>
      <c r="E3" s="1" t="s">
        <v>83</v>
      </c>
      <c r="F3" s="196"/>
      <c r="G3" s="204"/>
      <c r="H3" s="213"/>
      <c r="K3" s="12" t="s">
        <v>51</v>
      </c>
    </row>
    <row r="4" spans="1:26" ht="30" customHeight="1" x14ac:dyDescent="0.25">
      <c r="A4" s="207" t="s">
        <v>89</v>
      </c>
      <c r="B4" s="208"/>
      <c r="C4" s="208"/>
      <c r="D4" s="208"/>
      <c r="E4" s="208"/>
      <c r="F4" s="208"/>
      <c r="G4" s="208"/>
      <c r="H4" s="20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7" t="s">
        <v>15</v>
      </c>
      <c r="B5" s="9"/>
      <c r="C5" s="9"/>
      <c r="D5" s="9"/>
      <c r="E5" s="24" t="e">
        <f t="shared" ref="E5:E61" si="0">100-(C5/B5*100)</f>
        <v>#DIV/0!</v>
      </c>
      <c r="F5" s="21"/>
      <c r="G5" s="140"/>
      <c r="H5" s="155"/>
    </row>
    <row r="6" spans="1:26" ht="51" customHeight="1" x14ac:dyDescent="0.25">
      <c r="A6" s="7" t="s">
        <v>17</v>
      </c>
      <c r="B6" s="9"/>
      <c r="C6" s="9"/>
      <c r="D6" s="9"/>
      <c r="E6" s="24" t="e">
        <f t="shared" si="0"/>
        <v>#DIV/0!</v>
      </c>
      <c r="F6" s="21"/>
      <c r="G6" s="140"/>
      <c r="H6" s="155"/>
    </row>
    <row r="7" spans="1:26" ht="38.25" customHeight="1" x14ac:dyDescent="0.25">
      <c r="A7" s="7" t="s">
        <v>18</v>
      </c>
      <c r="B7" s="9"/>
      <c r="C7" s="9"/>
      <c r="D7" s="9"/>
      <c r="E7" s="24" t="e">
        <f t="shared" si="0"/>
        <v>#DIV/0!</v>
      </c>
      <c r="F7" s="21"/>
      <c r="G7" s="140"/>
      <c r="H7" s="155"/>
    </row>
    <row r="8" spans="1:26" ht="38.25" customHeight="1" x14ac:dyDescent="0.25">
      <c r="A8" s="7" t="s">
        <v>90</v>
      </c>
      <c r="B8" s="9"/>
      <c r="C8" s="9"/>
      <c r="D8" s="9"/>
      <c r="E8" s="24" t="e">
        <f t="shared" si="0"/>
        <v>#DIV/0!</v>
      </c>
      <c r="F8" s="21"/>
      <c r="G8" s="140"/>
      <c r="H8" s="155"/>
    </row>
    <row r="9" spans="1:26" ht="38.25" customHeight="1" x14ac:dyDescent="0.25">
      <c r="A9" s="7" t="s">
        <v>20</v>
      </c>
      <c r="B9" s="9"/>
      <c r="C9" s="9"/>
      <c r="D9" s="9"/>
      <c r="E9" s="24" t="e">
        <f t="shared" si="0"/>
        <v>#DIV/0!</v>
      </c>
      <c r="F9" s="21"/>
      <c r="G9" s="140"/>
      <c r="H9" s="155"/>
    </row>
    <row r="10" spans="1:26" ht="38.25" customHeight="1" x14ac:dyDescent="0.25">
      <c r="A10" s="7" t="s">
        <v>91</v>
      </c>
      <c r="B10" s="9"/>
      <c r="C10" s="9"/>
      <c r="D10" s="9"/>
      <c r="E10" s="24" t="e">
        <f t="shared" si="0"/>
        <v>#DIV/0!</v>
      </c>
      <c r="F10" s="21"/>
      <c r="G10" s="140"/>
      <c r="H10" s="155"/>
    </row>
    <row r="11" spans="1:26" ht="38.25" customHeight="1" x14ac:dyDescent="0.25">
      <c r="A11" s="7" t="s">
        <v>22</v>
      </c>
      <c r="B11" s="9"/>
      <c r="C11" s="9"/>
      <c r="D11" s="9"/>
      <c r="E11" s="24" t="e">
        <f t="shared" si="0"/>
        <v>#DIV/0!</v>
      </c>
      <c r="F11" s="21"/>
      <c r="G11" s="10"/>
      <c r="H11" s="155"/>
    </row>
    <row r="12" spans="1:26" ht="51" customHeight="1" x14ac:dyDescent="0.25">
      <c r="A12" s="7" t="s">
        <v>23</v>
      </c>
      <c r="B12" s="9"/>
      <c r="C12" s="9"/>
      <c r="D12" s="9"/>
      <c r="E12" s="24" t="e">
        <f t="shared" si="0"/>
        <v>#DIV/0!</v>
      </c>
      <c r="F12" s="21"/>
      <c r="G12" s="140"/>
      <c r="H12" s="155"/>
    </row>
    <row r="13" spans="1:26" ht="51" customHeight="1" x14ac:dyDescent="0.25">
      <c r="A13" s="7" t="s">
        <v>24</v>
      </c>
      <c r="B13" s="9"/>
      <c r="C13" s="9"/>
      <c r="D13" s="9"/>
      <c r="E13" s="24" t="e">
        <f t="shared" si="0"/>
        <v>#DIV/0!</v>
      </c>
      <c r="F13" s="21"/>
      <c r="G13" s="140"/>
      <c r="H13" s="155"/>
    </row>
    <row r="14" spans="1:26" ht="38.25" customHeight="1" x14ac:dyDescent="0.25">
      <c r="A14" s="7" t="s">
        <v>25</v>
      </c>
      <c r="B14" s="9"/>
      <c r="C14" s="9"/>
      <c r="D14" s="9"/>
      <c r="E14" s="24" t="e">
        <f t="shared" si="0"/>
        <v>#DIV/0!</v>
      </c>
      <c r="F14" s="21"/>
      <c r="G14" s="147"/>
      <c r="H14" s="155"/>
    </row>
    <row r="15" spans="1:26" ht="51" customHeight="1" x14ac:dyDescent="0.25">
      <c r="A15" s="7" t="s">
        <v>26</v>
      </c>
      <c r="B15" s="9"/>
      <c r="C15" s="9"/>
      <c r="D15" s="9"/>
      <c r="E15" s="24" t="e">
        <f t="shared" si="0"/>
        <v>#DIV/0!</v>
      </c>
      <c r="F15" s="21"/>
      <c r="G15" s="146"/>
      <c r="H15" s="155"/>
    </row>
    <row r="16" spans="1:26" ht="102" customHeight="1" x14ac:dyDescent="0.25">
      <c r="A16" s="7" t="s">
        <v>27</v>
      </c>
      <c r="B16" s="9"/>
      <c r="C16" s="9"/>
      <c r="D16" s="9"/>
      <c r="E16" s="24" t="e">
        <f t="shared" si="0"/>
        <v>#DIV/0!</v>
      </c>
      <c r="F16" s="21"/>
      <c r="G16" s="146"/>
      <c r="H16" s="155"/>
    </row>
    <row r="17" spans="1:8" ht="51" customHeight="1" x14ac:dyDescent="0.25">
      <c r="A17" s="7" t="s">
        <v>28</v>
      </c>
      <c r="B17" s="35"/>
      <c r="C17" s="35"/>
      <c r="D17" s="35"/>
      <c r="E17" s="24" t="e">
        <f t="shared" si="0"/>
        <v>#DIV/0!</v>
      </c>
      <c r="F17" s="36"/>
      <c r="G17" s="146"/>
      <c r="H17" s="155"/>
    </row>
    <row r="18" spans="1:8" ht="38.25" customHeight="1" x14ac:dyDescent="0.25">
      <c r="A18" s="7" t="s">
        <v>29</v>
      </c>
      <c r="B18" s="9"/>
      <c r="C18" s="9"/>
      <c r="D18" s="9"/>
      <c r="E18" s="24" t="e">
        <f t="shared" si="0"/>
        <v>#DIV/0!</v>
      </c>
      <c r="F18" s="21"/>
      <c r="G18" s="147"/>
      <c r="H18" s="155"/>
    </row>
    <row r="19" spans="1:8" ht="57" customHeight="1" x14ac:dyDescent="0.25">
      <c r="A19" s="7" t="s">
        <v>30</v>
      </c>
      <c r="B19" s="35"/>
      <c r="C19" s="35"/>
      <c r="D19" s="35"/>
      <c r="E19" s="24" t="e">
        <f t="shared" si="0"/>
        <v>#DIV/0!</v>
      </c>
      <c r="F19" s="36"/>
      <c r="G19" s="146"/>
      <c r="H19" s="155"/>
    </row>
    <row r="20" spans="1:8" ht="62.25" customHeight="1" x14ac:dyDescent="0.25">
      <c r="A20" s="7" t="s">
        <v>31</v>
      </c>
      <c r="B20" s="25"/>
      <c r="C20" s="25"/>
      <c r="D20" s="25"/>
      <c r="E20" s="24" t="e">
        <f t="shared" si="0"/>
        <v>#DIV/0!</v>
      </c>
      <c r="F20" s="25"/>
      <c r="G20" s="146"/>
      <c r="H20" s="155"/>
    </row>
    <row r="21" spans="1:8" ht="51" customHeight="1" x14ac:dyDescent="0.25">
      <c r="A21" s="7" t="s">
        <v>32</v>
      </c>
      <c r="B21" s="9"/>
      <c r="C21" s="9"/>
      <c r="D21" s="9"/>
      <c r="E21" s="24" t="e">
        <f t="shared" si="0"/>
        <v>#DIV/0!</v>
      </c>
      <c r="F21" s="21"/>
      <c r="G21" s="147"/>
      <c r="H21" s="155"/>
    </row>
    <row r="22" spans="1:8" ht="51" customHeight="1" x14ac:dyDescent="0.25">
      <c r="A22" s="7" t="s">
        <v>33</v>
      </c>
      <c r="B22" s="18">
        <v>91</v>
      </c>
      <c r="C22" s="18">
        <v>80</v>
      </c>
      <c r="D22" s="18">
        <v>10</v>
      </c>
      <c r="E22" s="24">
        <f t="shared" si="0"/>
        <v>12.087912087912088</v>
      </c>
      <c r="F22" s="22">
        <v>2</v>
      </c>
      <c r="G22" s="146" t="s">
        <v>92</v>
      </c>
      <c r="H22" s="155">
        <v>1</v>
      </c>
    </row>
    <row r="23" spans="1:8" ht="38.25" customHeight="1" x14ac:dyDescent="0.25">
      <c r="A23" s="7" t="s">
        <v>34</v>
      </c>
      <c r="B23" s="35"/>
      <c r="C23" s="35"/>
      <c r="D23" s="35"/>
      <c r="E23" s="24" t="e">
        <f t="shared" si="0"/>
        <v>#DIV/0!</v>
      </c>
      <c r="F23" s="35"/>
      <c r="G23" s="147"/>
      <c r="H23" s="155"/>
    </row>
    <row r="24" spans="1:8" ht="51" customHeight="1" x14ac:dyDescent="0.25">
      <c r="A24" s="7" t="s">
        <v>35</v>
      </c>
      <c r="B24" s="9"/>
      <c r="C24" s="9"/>
      <c r="D24" s="9"/>
      <c r="E24" s="24" t="e">
        <f t="shared" si="0"/>
        <v>#DIV/0!</v>
      </c>
      <c r="F24" s="21"/>
      <c r="G24" s="146"/>
      <c r="H24" s="155"/>
    </row>
    <row r="25" spans="1:8" ht="38.25" customHeight="1" x14ac:dyDescent="0.25">
      <c r="A25" s="7" t="s">
        <v>36</v>
      </c>
      <c r="B25" s="9"/>
      <c r="C25" s="9"/>
      <c r="D25" s="9"/>
      <c r="E25" s="24" t="e">
        <f t="shared" si="0"/>
        <v>#DIV/0!</v>
      </c>
      <c r="F25" s="21"/>
      <c r="G25" s="140"/>
      <c r="H25" s="155"/>
    </row>
    <row r="26" spans="1:8" ht="38.25" customHeight="1" x14ac:dyDescent="0.25">
      <c r="A26" s="7" t="s">
        <v>38</v>
      </c>
      <c r="B26" s="9"/>
      <c r="C26" s="9"/>
      <c r="D26" s="9"/>
      <c r="E26" s="24" t="e">
        <f t="shared" si="0"/>
        <v>#DIV/0!</v>
      </c>
      <c r="F26" s="21"/>
      <c r="G26" s="140"/>
      <c r="H26" s="155"/>
    </row>
    <row r="27" spans="1:8" ht="38.25" customHeight="1" x14ac:dyDescent="0.25">
      <c r="A27" s="7" t="s">
        <v>39</v>
      </c>
      <c r="B27" s="35"/>
      <c r="C27" s="35"/>
      <c r="D27" s="35"/>
      <c r="E27" s="24" t="e">
        <f t="shared" si="0"/>
        <v>#DIV/0!</v>
      </c>
      <c r="F27" s="35"/>
      <c r="G27" s="147"/>
      <c r="H27" s="155"/>
    </row>
    <row r="28" spans="1:8" ht="38.25" customHeight="1" x14ac:dyDescent="0.25">
      <c r="A28" s="7" t="s">
        <v>41</v>
      </c>
      <c r="B28" s="9"/>
      <c r="C28" s="9"/>
      <c r="D28" s="9"/>
      <c r="E28" s="24" t="e">
        <f t="shared" si="0"/>
        <v>#DIV/0!</v>
      </c>
      <c r="F28" s="21"/>
      <c r="G28" s="146"/>
      <c r="H28" s="155"/>
    </row>
    <row r="29" spans="1:8" ht="38.25" customHeight="1" x14ac:dyDescent="0.25">
      <c r="A29" s="7" t="s">
        <v>42</v>
      </c>
      <c r="B29" s="9"/>
      <c r="C29" s="9"/>
      <c r="D29" s="9"/>
      <c r="E29" s="24" t="e">
        <f t="shared" si="0"/>
        <v>#DIV/0!</v>
      </c>
      <c r="F29" s="21"/>
      <c r="G29" s="146"/>
      <c r="H29" s="155"/>
    </row>
    <row r="30" spans="1:8" ht="38.25" customHeight="1" x14ac:dyDescent="0.25">
      <c r="A30" s="7" t="s">
        <v>43</v>
      </c>
      <c r="B30" s="9"/>
      <c r="C30" s="9"/>
      <c r="D30" s="9"/>
      <c r="E30" s="24" t="e">
        <f t="shared" si="0"/>
        <v>#DIV/0!</v>
      </c>
      <c r="F30" s="21"/>
      <c r="G30" s="140"/>
      <c r="H30" s="155"/>
    </row>
    <row r="31" spans="1:8" ht="38.25" customHeight="1" x14ac:dyDescent="0.25">
      <c r="A31" s="7" t="s">
        <v>44</v>
      </c>
      <c r="B31" s="9"/>
      <c r="C31" s="9"/>
      <c r="D31" s="9"/>
      <c r="E31" s="24" t="e">
        <f t="shared" si="0"/>
        <v>#DIV/0!</v>
      </c>
      <c r="F31" s="21"/>
      <c r="G31" s="140"/>
      <c r="H31" s="155"/>
    </row>
    <row r="32" spans="1:8" ht="38.25" customHeight="1" x14ac:dyDescent="0.25">
      <c r="A32" s="7" t="s">
        <v>45</v>
      </c>
      <c r="B32" s="9"/>
      <c r="C32" s="9"/>
      <c r="D32" s="9"/>
      <c r="E32" s="24" t="e">
        <f t="shared" si="0"/>
        <v>#DIV/0!</v>
      </c>
      <c r="F32" s="21"/>
      <c r="G32" s="146"/>
      <c r="H32" s="155"/>
    </row>
    <row r="33" spans="1:8" ht="51.75" customHeight="1" x14ac:dyDescent="0.25">
      <c r="A33" s="7" t="s">
        <v>46</v>
      </c>
      <c r="B33" s="9"/>
      <c r="C33" s="9"/>
      <c r="D33" s="9"/>
      <c r="E33" s="24" t="e">
        <f t="shared" si="0"/>
        <v>#DIV/0!</v>
      </c>
      <c r="F33" s="21"/>
      <c r="G33" s="140"/>
      <c r="H33" s="155"/>
    </row>
    <row r="34" spans="1:8" ht="102" customHeight="1" x14ac:dyDescent="0.25">
      <c r="A34" s="7" t="s">
        <v>47</v>
      </c>
      <c r="B34" s="9"/>
      <c r="C34" s="9"/>
      <c r="D34" s="9"/>
      <c r="E34" s="24" t="e">
        <f t="shared" si="0"/>
        <v>#DIV/0!</v>
      </c>
      <c r="F34" s="21"/>
      <c r="G34" s="146"/>
      <c r="H34" s="155"/>
    </row>
    <row r="35" spans="1:8" ht="38.25" customHeight="1" x14ac:dyDescent="0.25">
      <c r="A35" s="7" t="s">
        <v>48</v>
      </c>
      <c r="B35" s="9"/>
      <c r="C35" s="9"/>
      <c r="D35" s="9"/>
      <c r="E35" s="24" t="e">
        <f t="shared" si="0"/>
        <v>#DIV/0!</v>
      </c>
      <c r="F35" s="21"/>
      <c r="G35" s="147"/>
      <c r="H35" s="155"/>
    </row>
    <row r="36" spans="1:8" ht="51" customHeight="1" x14ac:dyDescent="0.25">
      <c r="A36" s="7" t="s">
        <v>49</v>
      </c>
      <c r="B36" s="9"/>
      <c r="C36" s="9"/>
      <c r="D36" s="9"/>
      <c r="E36" s="24" t="e">
        <f t="shared" si="0"/>
        <v>#DIV/0!</v>
      </c>
      <c r="F36" s="21"/>
      <c r="G36" s="140"/>
      <c r="H36" s="155"/>
    </row>
    <row r="37" spans="1:8" ht="38.25" customHeight="1" x14ac:dyDescent="0.25">
      <c r="A37" s="7" t="s">
        <v>50</v>
      </c>
      <c r="B37" s="9"/>
      <c r="C37" s="9"/>
      <c r="D37" s="9"/>
      <c r="E37" s="24" t="e">
        <f t="shared" si="0"/>
        <v>#DIV/0!</v>
      </c>
      <c r="F37" s="21"/>
      <c r="G37" s="140"/>
      <c r="H37" s="155"/>
    </row>
    <row r="38" spans="1:8" ht="38.25" customHeight="1" x14ac:dyDescent="0.25">
      <c r="A38" s="7" t="s">
        <v>52</v>
      </c>
      <c r="B38" s="9"/>
      <c r="C38" s="9"/>
      <c r="D38" s="9"/>
      <c r="E38" s="24" t="e">
        <f t="shared" si="0"/>
        <v>#DIV/0!</v>
      </c>
      <c r="F38" s="21"/>
      <c r="G38" s="146"/>
      <c r="H38" s="155"/>
    </row>
    <row r="39" spans="1:8" ht="38.25" customHeight="1" x14ac:dyDescent="0.25">
      <c r="A39" s="7" t="s">
        <v>53</v>
      </c>
      <c r="B39" s="9"/>
      <c r="C39" s="9"/>
      <c r="D39" s="9"/>
      <c r="E39" s="24" t="e">
        <f t="shared" si="0"/>
        <v>#DIV/0!</v>
      </c>
      <c r="F39" s="21"/>
      <c r="G39" s="140"/>
      <c r="H39" s="155"/>
    </row>
    <row r="40" spans="1:8" ht="51" customHeight="1" x14ac:dyDescent="0.25">
      <c r="A40" s="7" t="s">
        <v>54</v>
      </c>
      <c r="B40" s="9"/>
      <c r="C40" s="9"/>
      <c r="D40" s="9"/>
      <c r="E40" s="24" t="e">
        <f t="shared" si="0"/>
        <v>#DIV/0!</v>
      </c>
      <c r="F40" s="21"/>
      <c r="G40" s="140"/>
      <c r="H40" s="155"/>
    </row>
    <row r="41" spans="1:8" ht="38.25" customHeight="1" x14ac:dyDescent="0.25">
      <c r="A41" s="7" t="s">
        <v>55</v>
      </c>
      <c r="B41" s="9"/>
      <c r="C41" s="9"/>
      <c r="D41" s="9"/>
      <c r="E41" s="24" t="e">
        <f t="shared" si="0"/>
        <v>#DIV/0!</v>
      </c>
      <c r="F41" s="21"/>
      <c r="G41" s="146"/>
      <c r="H41" s="155"/>
    </row>
    <row r="42" spans="1:8" ht="102" customHeight="1" x14ac:dyDescent="0.25">
      <c r="A42" s="7" t="s">
        <v>56</v>
      </c>
      <c r="B42" s="9"/>
      <c r="C42" s="9"/>
      <c r="D42" s="9"/>
      <c r="E42" s="24" t="e">
        <f t="shared" si="0"/>
        <v>#DIV/0!</v>
      </c>
      <c r="F42" s="21"/>
      <c r="G42" s="146"/>
      <c r="H42" s="155"/>
    </row>
    <row r="43" spans="1:8" ht="51" customHeight="1" x14ac:dyDescent="0.25">
      <c r="A43" s="7" t="s">
        <v>57</v>
      </c>
      <c r="B43" s="9"/>
      <c r="C43" s="9"/>
      <c r="D43" s="9"/>
      <c r="E43" s="24" t="e">
        <f t="shared" si="0"/>
        <v>#DIV/0!</v>
      </c>
      <c r="F43" s="21"/>
      <c r="G43" s="140"/>
      <c r="H43" s="155"/>
    </row>
    <row r="44" spans="1:8" ht="38.25" customHeight="1" x14ac:dyDescent="0.25">
      <c r="A44" s="7" t="s">
        <v>58</v>
      </c>
      <c r="B44" s="9"/>
      <c r="C44" s="9"/>
      <c r="D44" s="9"/>
      <c r="E44" s="24" t="e">
        <f t="shared" si="0"/>
        <v>#DIV/0!</v>
      </c>
      <c r="F44" s="9"/>
      <c r="G44" s="146"/>
      <c r="H44" s="155"/>
    </row>
    <row r="45" spans="1:8" ht="51" customHeight="1" x14ac:dyDescent="0.25">
      <c r="A45" s="7" t="s">
        <v>59</v>
      </c>
      <c r="B45" s="9"/>
      <c r="C45" s="9"/>
      <c r="D45" s="9"/>
      <c r="E45" s="24" t="e">
        <f t="shared" si="0"/>
        <v>#DIV/0!</v>
      </c>
      <c r="F45" s="21"/>
      <c r="G45" s="147"/>
      <c r="H45" s="155"/>
    </row>
    <row r="46" spans="1:8" ht="51" customHeight="1" x14ac:dyDescent="0.25">
      <c r="A46" s="7" t="s">
        <v>60</v>
      </c>
      <c r="B46" s="9"/>
      <c r="C46" s="9"/>
      <c r="D46" s="9"/>
      <c r="E46" s="24" t="e">
        <f t="shared" si="0"/>
        <v>#DIV/0!</v>
      </c>
      <c r="F46" s="21"/>
      <c r="G46" s="146"/>
      <c r="H46" s="155"/>
    </row>
    <row r="47" spans="1:8" ht="38.25" customHeight="1" x14ac:dyDescent="0.25">
      <c r="A47" s="7" t="s">
        <v>61</v>
      </c>
      <c r="B47" s="9"/>
      <c r="C47" s="9"/>
      <c r="D47" s="9"/>
      <c r="E47" s="24" t="e">
        <f t="shared" si="0"/>
        <v>#DIV/0!</v>
      </c>
      <c r="F47" s="21"/>
      <c r="G47" s="146"/>
      <c r="H47" s="155"/>
    </row>
    <row r="48" spans="1:8" ht="51" customHeight="1" x14ac:dyDescent="0.25">
      <c r="A48" s="7" t="s">
        <v>62</v>
      </c>
      <c r="B48" s="9"/>
      <c r="C48" s="9"/>
      <c r="D48" s="9"/>
      <c r="E48" s="24" t="e">
        <f t="shared" si="0"/>
        <v>#DIV/0!</v>
      </c>
      <c r="F48" s="21"/>
      <c r="G48" s="146"/>
      <c r="H48" s="155"/>
    </row>
    <row r="49" spans="1:26" ht="38.25" customHeight="1" x14ac:dyDescent="0.25">
      <c r="A49" s="7" t="s">
        <v>63</v>
      </c>
      <c r="B49" s="9"/>
      <c r="C49" s="9"/>
      <c r="D49" s="9"/>
      <c r="E49" s="24" t="e">
        <f t="shared" si="0"/>
        <v>#DIV/0!</v>
      </c>
      <c r="F49" s="21"/>
      <c r="G49" s="146"/>
      <c r="H49" s="155"/>
    </row>
    <row r="50" spans="1:26" ht="38.25" customHeight="1" x14ac:dyDescent="0.25">
      <c r="A50" s="7" t="s">
        <v>64</v>
      </c>
      <c r="B50" s="9"/>
      <c r="C50" s="9"/>
      <c r="D50" s="9"/>
      <c r="E50" s="24" t="e">
        <f t="shared" si="0"/>
        <v>#DIV/0!</v>
      </c>
      <c r="F50" s="21"/>
      <c r="G50" s="146"/>
      <c r="H50" s="155"/>
    </row>
    <row r="51" spans="1:26" ht="38.25" customHeight="1" x14ac:dyDescent="0.25">
      <c r="A51" s="7" t="s">
        <v>65</v>
      </c>
      <c r="B51" s="9"/>
      <c r="C51" s="9"/>
      <c r="D51" s="9"/>
      <c r="E51" s="24" t="e">
        <f t="shared" si="0"/>
        <v>#DIV/0!</v>
      </c>
      <c r="F51" s="21"/>
      <c r="G51" s="147"/>
      <c r="H51" s="155"/>
    </row>
    <row r="52" spans="1:26" ht="51" customHeight="1" x14ac:dyDescent="0.25">
      <c r="A52" s="7" t="s">
        <v>66</v>
      </c>
      <c r="B52" s="9"/>
      <c r="C52" s="9"/>
      <c r="D52" s="9"/>
      <c r="E52" s="24" t="e">
        <f t="shared" si="0"/>
        <v>#DIV/0!</v>
      </c>
      <c r="F52" s="21"/>
      <c r="G52" s="146"/>
      <c r="H52" s="155"/>
    </row>
    <row r="53" spans="1:26" ht="38.25" customHeight="1" x14ac:dyDescent="0.25">
      <c r="A53" s="7" t="s">
        <v>67</v>
      </c>
      <c r="B53" s="9"/>
      <c r="C53" s="9"/>
      <c r="D53" s="9"/>
      <c r="E53" s="24" t="e">
        <f t="shared" si="0"/>
        <v>#DIV/0!</v>
      </c>
      <c r="F53" s="21"/>
      <c r="G53" s="140"/>
      <c r="H53" s="155"/>
    </row>
    <row r="54" spans="1:26" ht="51" customHeight="1" x14ac:dyDescent="0.25">
      <c r="A54" s="7" t="s">
        <v>68</v>
      </c>
      <c r="B54" s="9"/>
      <c r="C54" s="9"/>
      <c r="D54" s="9"/>
      <c r="E54" s="24" t="e">
        <f t="shared" si="0"/>
        <v>#DIV/0!</v>
      </c>
      <c r="F54" s="21"/>
      <c r="G54" s="140"/>
      <c r="H54" s="155"/>
    </row>
    <row r="55" spans="1:26" ht="38.25" customHeight="1" x14ac:dyDescent="0.25">
      <c r="A55" s="7" t="s">
        <v>69</v>
      </c>
      <c r="B55" s="9"/>
      <c r="C55" s="9"/>
      <c r="D55" s="9"/>
      <c r="E55" s="24" t="e">
        <f t="shared" si="0"/>
        <v>#DIV/0!</v>
      </c>
      <c r="F55" s="21"/>
      <c r="G55" s="147"/>
      <c r="H55" s="155"/>
    </row>
    <row r="56" spans="1:26" ht="51" customHeight="1" x14ac:dyDescent="0.25">
      <c r="A56" s="7" t="s">
        <v>70</v>
      </c>
      <c r="B56" s="9"/>
      <c r="C56" s="9"/>
      <c r="D56" s="9"/>
      <c r="E56" s="24" t="e">
        <f t="shared" si="0"/>
        <v>#DIV/0!</v>
      </c>
      <c r="F56" s="21"/>
      <c r="G56" s="146"/>
      <c r="H56" s="155"/>
    </row>
    <row r="57" spans="1:26" ht="38.25" customHeight="1" x14ac:dyDescent="0.25">
      <c r="A57" s="7" t="s">
        <v>71</v>
      </c>
      <c r="B57" s="9"/>
      <c r="C57" s="9"/>
      <c r="D57" s="9"/>
      <c r="E57" s="24" t="e">
        <f t="shared" si="0"/>
        <v>#DIV/0!</v>
      </c>
      <c r="F57" s="21"/>
      <c r="G57" s="147"/>
      <c r="H57" s="155"/>
      <c r="J57" s="12" t="s">
        <v>51</v>
      </c>
    </row>
    <row r="58" spans="1:26" ht="102" customHeight="1" x14ac:dyDescent="0.25">
      <c r="A58" s="7" t="s">
        <v>72</v>
      </c>
      <c r="B58" s="9"/>
      <c r="C58" s="9"/>
      <c r="D58" s="9"/>
      <c r="E58" s="24" t="e">
        <f t="shared" si="0"/>
        <v>#DIV/0!</v>
      </c>
      <c r="F58" s="21"/>
      <c r="G58" s="146"/>
      <c r="H58" s="155"/>
    </row>
    <row r="59" spans="1:26" ht="38.25" customHeight="1" x14ac:dyDescent="0.25">
      <c r="A59" s="7" t="s">
        <v>73</v>
      </c>
      <c r="B59" s="9"/>
      <c r="C59" s="9"/>
      <c r="D59" s="9"/>
      <c r="E59" s="24" t="e">
        <f t="shared" si="0"/>
        <v>#DIV/0!</v>
      </c>
      <c r="F59" s="21"/>
      <c r="G59" s="140"/>
      <c r="H59" s="155"/>
    </row>
    <row r="60" spans="1:26" ht="38.25" customHeight="1" x14ac:dyDescent="0.25">
      <c r="A60" s="7" t="s">
        <v>74</v>
      </c>
      <c r="B60" s="9"/>
      <c r="C60" s="9"/>
      <c r="D60" s="9"/>
      <c r="E60" s="24" t="e">
        <f t="shared" si="0"/>
        <v>#DIV/0!</v>
      </c>
      <c r="F60" s="21"/>
      <c r="G60" s="10"/>
      <c r="H60" s="155"/>
    </row>
    <row r="61" spans="1:26" ht="51" customHeight="1" x14ac:dyDescent="0.25">
      <c r="A61" s="7" t="s">
        <v>75</v>
      </c>
      <c r="B61" s="9"/>
      <c r="C61" s="9"/>
      <c r="D61" s="9"/>
      <c r="E61" s="24" t="e">
        <f t="shared" si="0"/>
        <v>#DIV/0!</v>
      </c>
      <c r="F61" s="21"/>
      <c r="G61" s="140"/>
      <c r="H61" s="155"/>
    </row>
    <row r="62" spans="1:26" ht="19.5" customHeight="1" x14ac:dyDescent="0.25">
      <c r="A62" s="32" t="s">
        <v>87</v>
      </c>
      <c r="B62" s="32">
        <f t="shared" ref="B62:C62" si="1">SUM(B5:B61)</f>
        <v>91</v>
      </c>
      <c r="C62" s="32">
        <f t="shared" si="1"/>
        <v>80</v>
      </c>
      <c r="D62" s="32"/>
      <c r="E62" s="37">
        <f>(C62/B62*100)</f>
        <v>87.912087912087912</v>
      </c>
      <c r="F62" s="32"/>
      <c r="G62" s="149"/>
      <c r="H62" s="15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 customHeight="1" x14ac:dyDescent="0.25">
      <c r="B63" s="33"/>
      <c r="C63" s="33"/>
      <c r="D63" s="30"/>
    </row>
    <row r="64" spans="1:26" ht="15.75" customHeight="1" x14ac:dyDescent="0.25">
      <c r="B64" s="30"/>
      <c r="C64" s="30"/>
      <c r="D64" s="3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1:H1"/>
    <mergeCell ref="A4:H4"/>
    <mergeCell ref="H2:H3"/>
    <mergeCell ref="B2:C2"/>
    <mergeCell ref="D2:E2"/>
    <mergeCell ref="F2:F3"/>
    <mergeCell ref="G2:G3"/>
  </mergeCells>
  <printOptions horizontalCentered="1"/>
  <pageMargins left="0.55118110236220474" right="0.19685039370078741" top="0.39370078740157483" bottom="0.19685039370078741" header="0.51181102362204722" footer="0.31496062992125984"/>
  <pageSetup scale="7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6" ySplit="4" topLeftCell="G35" activePane="bottomRight" state="frozen"/>
      <selection pane="topRight" activeCell="G1" sqref="G1"/>
      <selection pane="bottomLeft" activeCell="A5" sqref="A5"/>
      <selection pane="bottomRight" activeCell="L62" sqref="L62"/>
    </sheetView>
  </sheetViews>
  <sheetFormatPr defaultColWidth="14.42578125" defaultRowHeight="15" customHeight="1" x14ac:dyDescent="0.25"/>
  <cols>
    <col min="1" max="1" width="36" customWidth="1"/>
    <col min="2" max="3" width="8.7109375" customWidth="1"/>
    <col min="4" max="4" width="10.7109375" customWidth="1"/>
    <col min="5" max="5" width="11.85546875" customWidth="1"/>
    <col min="6" max="6" width="12" customWidth="1"/>
    <col min="7" max="7" width="11.140625" customWidth="1"/>
    <col min="8" max="8" width="14.42578125" customWidth="1"/>
    <col min="9" max="26" width="8" customWidth="1"/>
  </cols>
  <sheetData>
    <row r="1" spans="1:26" ht="45" customHeight="1" x14ac:dyDescent="0.25">
      <c r="A1" s="206" t="s">
        <v>156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197" t="s">
        <v>1</v>
      </c>
      <c r="B2" s="198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</row>
    <row r="3" spans="1:26" ht="36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42" customHeight="1" x14ac:dyDescent="0.25">
      <c r="A4" s="207" t="s">
        <v>154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43" t="s">
        <v>15</v>
      </c>
      <c r="B5" s="18">
        <v>381</v>
      </c>
      <c r="C5" s="18">
        <v>373</v>
      </c>
      <c r="D5" s="18">
        <v>4</v>
      </c>
      <c r="E5" s="19">
        <f t="shared" ref="E5:E62" si="0">100-(C5/B5*100)</f>
        <v>2.0997375328084047</v>
      </c>
      <c r="F5" s="18">
        <v>0</v>
      </c>
      <c r="G5" s="142"/>
      <c r="H5" s="155">
        <v>1</v>
      </c>
    </row>
    <row r="6" spans="1:26" ht="51" customHeight="1" x14ac:dyDescent="0.25">
      <c r="A6" s="43" t="s">
        <v>17</v>
      </c>
      <c r="B6" s="18">
        <v>132</v>
      </c>
      <c r="C6" s="18">
        <v>127</v>
      </c>
      <c r="D6" s="18">
        <v>7</v>
      </c>
      <c r="E6" s="19">
        <f t="shared" si="0"/>
        <v>3.7878787878787818</v>
      </c>
      <c r="F6" s="18">
        <v>0</v>
      </c>
      <c r="G6" s="142"/>
      <c r="H6" s="155">
        <v>1</v>
      </c>
    </row>
    <row r="7" spans="1:26" ht="38.25" customHeight="1" x14ac:dyDescent="0.25">
      <c r="A7" s="43" t="s">
        <v>18</v>
      </c>
      <c r="B7" s="18">
        <v>153</v>
      </c>
      <c r="C7" s="18">
        <v>173</v>
      </c>
      <c r="D7" s="18">
        <v>15</v>
      </c>
      <c r="E7" s="19">
        <f t="shared" si="0"/>
        <v>-13.071895424836597</v>
      </c>
      <c r="F7" s="18">
        <v>0</v>
      </c>
      <c r="G7" s="142"/>
      <c r="H7" s="155">
        <v>1</v>
      </c>
    </row>
    <row r="8" spans="1:26" ht="38.25" customHeight="1" x14ac:dyDescent="0.25">
      <c r="A8" s="43" t="s">
        <v>90</v>
      </c>
      <c r="B8" s="18">
        <v>299</v>
      </c>
      <c r="C8" s="18">
        <v>291</v>
      </c>
      <c r="D8" s="29">
        <v>4</v>
      </c>
      <c r="E8" s="19">
        <f t="shared" si="0"/>
        <v>2.6755852842809418</v>
      </c>
      <c r="F8" s="109">
        <v>0</v>
      </c>
      <c r="G8" s="142"/>
      <c r="H8" s="155">
        <v>1</v>
      </c>
    </row>
    <row r="9" spans="1:26" ht="38.25" customHeight="1" x14ac:dyDescent="0.25">
      <c r="A9" s="43" t="s">
        <v>20</v>
      </c>
      <c r="B9" s="18">
        <v>117</v>
      </c>
      <c r="C9" s="18">
        <v>117</v>
      </c>
      <c r="D9" s="18">
        <v>4</v>
      </c>
      <c r="E9" s="19">
        <f t="shared" si="0"/>
        <v>0</v>
      </c>
      <c r="F9" s="18">
        <v>0</v>
      </c>
      <c r="G9" s="140"/>
      <c r="H9" s="155">
        <v>1</v>
      </c>
    </row>
    <row r="10" spans="1:26" ht="38.25" customHeight="1" x14ac:dyDescent="0.25">
      <c r="A10" s="43" t="s">
        <v>91</v>
      </c>
      <c r="B10" s="18">
        <v>137</v>
      </c>
      <c r="C10" s="18">
        <v>133</v>
      </c>
      <c r="D10" s="18">
        <v>7</v>
      </c>
      <c r="E10" s="19">
        <f t="shared" si="0"/>
        <v>2.9197080291970821</v>
      </c>
      <c r="F10" s="22">
        <v>0</v>
      </c>
      <c r="G10" s="140"/>
      <c r="H10" s="155">
        <v>1</v>
      </c>
    </row>
    <row r="11" spans="1:26" ht="38.25" customHeight="1" x14ac:dyDescent="0.25">
      <c r="A11" s="43" t="s">
        <v>95</v>
      </c>
      <c r="B11" s="18">
        <v>188</v>
      </c>
      <c r="C11" s="18">
        <v>188</v>
      </c>
      <c r="D11" s="18">
        <v>7</v>
      </c>
      <c r="E11" s="19">
        <f t="shared" si="0"/>
        <v>0</v>
      </c>
      <c r="F11" s="22">
        <v>0</v>
      </c>
      <c r="G11" s="140"/>
      <c r="H11" s="155">
        <v>1</v>
      </c>
    </row>
    <row r="12" spans="1:26" ht="51" customHeight="1" x14ac:dyDescent="0.25">
      <c r="A12" s="43" t="s">
        <v>23</v>
      </c>
      <c r="B12" s="18">
        <v>98</v>
      </c>
      <c r="C12" s="18">
        <v>95</v>
      </c>
      <c r="D12" s="18">
        <v>10</v>
      </c>
      <c r="E12" s="19">
        <f t="shared" si="0"/>
        <v>3.0612244897959187</v>
      </c>
      <c r="F12" s="22">
        <v>0</v>
      </c>
      <c r="G12" s="140"/>
      <c r="H12" s="155">
        <v>1</v>
      </c>
    </row>
    <row r="13" spans="1:26" ht="51" customHeight="1" x14ac:dyDescent="0.25">
      <c r="A13" s="43" t="s">
        <v>24</v>
      </c>
      <c r="B13" s="18">
        <v>111</v>
      </c>
      <c r="C13" s="18">
        <v>108</v>
      </c>
      <c r="D13" s="18">
        <v>10</v>
      </c>
      <c r="E13" s="19">
        <f t="shared" si="0"/>
        <v>2.7027027027026946</v>
      </c>
      <c r="F13" s="22">
        <v>0</v>
      </c>
      <c r="G13" s="140"/>
      <c r="H13" s="155">
        <v>1</v>
      </c>
    </row>
    <row r="14" spans="1:26" ht="38.25" customHeight="1" x14ac:dyDescent="0.25">
      <c r="A14" s="51" t="s">
        <v>25</v>
      </c>
      <c r="B14" s="18">
        <v>63</v>
      </c>
      <c r="C14" s="18">
        <v>61</v>
      </c>
      <c r="D14" s="18">
        <v>7</v>
      </c>
      <c r="E14" s="19">
        <f t="shared" si="0"/>
        <v>3.1746031746031775</v>
      </c>
      <c r="F14" s="22">
        <v>0</v>
      </c>
      <c r="G14" s="140"/>
      <c r="H14" s="155">
        <v>1</v>
      </c>
    </row>
    <row r="15" spans="1:26" ht="51" customHeight="1" x14ac:dyDescent="0.25">
      <c r="A15" s="43" t="s">
        <v>26</v>
      </c>
      <c r="B15" s="18">
        <v>124</v>
      </c>
      <c r="C15" s="18">
        <v>118</v>
      </c>
      <c r="D15" s="18">
        <v>7</v>
      </c>
      <c r="E15" s="19">
        <f t="shared" si="0"/>
        <v>4.8387096774193452</v>
      </c>
      <c r="F15" s="18">
        <v>0</v>
      </c>
      <c r="G15" s="140"/>
      <c r="H15" s="155">
        <v>1</v>
      </c>
    </row>
    <row r="16" spans="1:26" ht="102" customHeight="1" x14ac:dyDescent="0.25">
      <c r="A16" s="51" t="s">
        <v>27</v>
      </c>
      <c r="B16" s="18">
        <v>183</v>
      </c>
      <c r="C16" s="18">
        <v>176</v>
      </c>
      <c r="D16" s="18">
        <v>7</v>
      </c>
      <c r="E16" s="19">
        <f t="shared" si="0"/>
        <v>3.8251366120218648</v>
      </c>
      <c r="F16" s="18">
        <v>0</v>
      </c>
      <c r="G16" s="140"/>
      <c r="H16" s="155">
        <v>1</v>
      </c>
    </row>
    <row r="17" spans="1:8" ht="51" customHeight="1" x14ac:dyDescent="0.25">
      <c r="A17" s="43" t="s">
        <v>28</v>
      </c>
      <c r="B17" s="26">
        <v>155</v>
      </c>
      <c r="C17" s="26">
        <v>151</v>
      </c>
      <c r="D17" s="26">
        <v>7</v>
      </c>
      <c r="E17" s="19">
        <f t="shared" si="0"/>
        <v>2.5806451612903203</v>
      </c>
      <c r="F17" s="26">
        <v>0</v>
      </c>
      <c r="G17" s="146"/>
      <c r="H17" s="155">
        <v>1</v>
      </c>
    </row>
    <row r="18" spans="1:8" ht="38.25" customHeight="1" x14ac:dyDescent="0.25">
      <c r="A18" s="43" t="s">
        <v>29</v>
      </c>
      <c r="B18" s="18">
        <v>93</v>
      </c>
      <c r="C18" s="18">
        <v>89</v>
      </c>
      <c r="D18" s="18">
        <v>4</v>
      </c>
      <c r="E18" s="19">
        <f t="shared" si="0"/>
        <v>4.3010752688172005</v>
      </c>
      <c r="F18" s="18">
        <v>0</v>
      </c>
      <c r="G18" s="140"/>
      <c r="H18" s="182">
        <v>1</v>
      </c>
    </row>
    <row r="19" spans="1:8" ht="38.25" customHeight="1" x14ac:dyDescent="0.25">
      <c r="A19" s="43" t="s">
        <v>30</v>
      </c>
      <c r="B19" s="18">
        <v>204</v>
      </c>
      <c r="C19" s="18">
        <v>189</v>
      </c>
      <c r="D19" s="18">
        <v>8</v>
      </c>
      <c r="E19" s="19">
        <f t="shared" si="0"/>
        <v>7.3529411764705799</v>
      </c>
      <c r="F19" s="22">
        <v>0</v>
      </c>
      <c r="G19" s="140"/>
      <c r="H19" s="155">
        <v>1</v>
      </c>
    </row>
    <row r="20" spans="1:8" ht="51" customHeight="1" x14ac:dyDescent="0.25">
      <c r="A20" s="43" t="s">
        <v>31</v>
      </c>
      <c r="B20" s="18">
        <v>167</v>
      </c>
      <c r="C20" s="18">
        <v>161</v>
      </c>
      <c r="D20" s="18">
        <v>7</v>
      </c>
      <c r="E20" s="19">
        <f t="shared" si="0"/>
        <v>3.5928143712574752</v>
      </c>
      <c r="F20" s="22">
        <v>0</v>
      </c>
      <c r="G20" s="140"/>
      <c r="H20" s="155">
        <v>1</v>
      </c>
    </row>
    <row r="21" spans="1:8" ht="51" customHeight="1" x14ac:dyDescent="0.25">
      <c r="A21" s="43" t="s">
        <v>32</v>
      </c>
      <c r="B21" s="9"/>
      <c r="C21" s="9"/>
      <c r="D21" s="9"/>
      <c r="E21" s="19" t="e">
        <f t="shared" si="0"/>
        <v>#DIV/0!</v>
      </c>
      <c r="F21" s="21"/>
      <c r="G21" s="10"/>
      <c r="H21" s="155"/>
    </row>
    <row r="22" spans="1:8" ht="51" customHeight="1" x14ac:dyDescent="0.25">
      <c r="A22" s="43" t="s">
        <v>33</v>
      </c>
      <c r="B22" s="9"/>
      <c r="C22" s="9"/>
      <c r="D22" s="9"/>
      <c r="E22" s="19" t="e">
        <f t="shared" si="0"/>
        <v>#DIV/0!</v>
      </c>
      <c r="F22" s="21"/>
      <c r="G22" s="10"/>
      <c r="H22" s="155"/>
    </row>
    <row r="23" spans="1:8" ht="38.25" customHeight="1" x14ac:dyDescent="0.25">
      <c r="A23" s="51" t="s">
        <v>34</v>
      </c>
      <c r="B23" s="26">
        <v>84</v>
      </c>
      <c r="C23" s="26">
        <v>84</v>
      </c>
      <c r="D23" s="26">
        <v>4</v>
      </c>
      <c r="E23" s="19">
        <f t="shared" si="0"/>
        <v>0</v>
      </c>
      <c r="F23" s="27">
        <v>0</v>
      </c>
      <c r="G23" s="146"/>
      <c r="H23" s="155">
        <v>1</v>
      </c>
    </row>
    <row r="24" spans="1:8" ht="51" customHeight="1" x14ac:dyDescent="0.25">
      <c r="A24" s="51" t="s">
        <v>35</v>
      </c>
      <c r="B24" s="18">
        <v>93</v>
      </c>
      <c r="C24" s="18">
        <v>84</v>
      </c>
      <c r="D24" s="18">
        <v>10</v>
      </c>
      <c r="E24" s="19">
        <f t="shared" si="0"/>
        <v>9.6774193548387188</v>
      </c>
      <c r="F24" s="22">
        <v>0</v>
      </c>
      <c r="G24" s="10"/>
      <c r="H24" s="155">
        <v>1</v>
      </c>
    </row>
    <row r="25" spans="1:8" ht="58.5" customHeight="1" x14ac:dyDescent="0.25">
      <c r="A25" s="43" t="s">
        <v>36</v>
      </c>
      <c r="B25" s="18">
        <v>87</v>
      </c>
      <c r="C25" s="18">
        <v>79</v>
      </c>
      <c r="D25" s="18">
        <v>10</v>
      </c>
      <c r="E25" s="19">
        <f t="shared" si="0"/>
        <v>9.1954022988505812</v>
      </c>
      <c r="F25" s="18">
        <v>0</v>
      </c>
      <c r="G25" s="140"/>
      <c r="H25" s="155">
        <v>1</v>
      </c>
    </row>
    <row r="26" spans="1:8" ht="38.25" customHeight="1" x14ac:dyDescent="0.25">
      <c r="A26" s="43" t="s">
        <v>38</v>
      </c>
      <c r="B26" s="18">
        <v>121</v>
      </c>
      <c r="C26" s="18">
        <v>119</v>
      </c>
      <c r="D26" s="18">
        <v>7</v>
      </c>
      <c r="E26" s="19">
        <f t="shared" si="0"/>
        <v>1.6528925619834638</v>
      </c>
      <c r="F26" s="18">
        <v>0</v>
      </c>
      <c r="G26" s="140"/>
      <c r="H26" s="155">
        <v>1</v>
      </c>
    </row>
    <row r="27" spans="1:8" ht="38.25" customHeight="1" x14ac:dyDescent="0.25">
      <c r="A27" s="43" t="s">
        <v>39</v>
      </c>
      <c r="B27" s="26">
        <v>160</v>
      </c>
      <c r="C27" s="26">
        <v>160</v>
      </c>
      <c r="D27" s="26">
        <v>7</v>
      </c>
      <c r="E27" s="19">
        <f t="shared" si="0"/>
        <v>0</v>
      </c>
      <c r="F27" s="26">
        <v>0</v>
      </c>
      <c r="G27" s="146"/>
      <c r="H27" s="155">
        <v>1</v>
      </c>
    </row>
    <row r="28" spans="1:8" ht="38.25" customHeight="1" x14ac:dyDescent="0.25">
      <c r="A28" s="43" t="s">
        <v>41</v>
      </c>
      <c r="B28" s="18">
        <v>107</v>
      </c>
      <c r="C28" s="18">
        <v>105</v>
      </c>
      <c r="D28" s="18">
        <v>4</v>
      </c>
      <c r="E28" s="19">
        <f t="shared" si="0"/>
        <v>1.8691588785046775</v>
      </c>
      <c r="F28" s="18">
        <v>0</v>
      </c>
      <c r="G28" s="140"/>
      <c r="H28" s="155">
        <v>1</v>
      </c>
    </row>
    <row r="29" spans="1:8" ht="38.25" customHeight="1" x14ac:dyDescent="0.25">
      <c r="A29" s="43" t="s">
        <v>42</v>
      </c>
      <c r="B29" s="18">
        <v>102</v>
      </c>
      <c r="C29" s="18">
        <v>99</v>
      </c>
      <c r="D29" s="18">
        <v>4</v>
      </c>
      <c r="E29" s="19">
        <f t="shared" si="0"/>
        <v>2.941176470588232</v>
      </c>
      <c r="F29" s="22">
        <v>0</v>
      </c>
      <c r="G29" s="140"/>
      <c r="H29" s="155">
        <v>1</v>
      </c>
    </row>
    <row r="30" spans="1:8" ht="38.25" customHeight="1" x14ac:dyDescent="0.25">
      <c r="A30" s="43" t="s">
        <v>43</v>
      </c>
      <c r="B30" s="18">
        <v>132</v>
      </c>
      <c r="C30" s="18">
        <v>127</v>
      </c>
      <c r="D30" s="18">
        <v>5</v>
      </c>
      <c r="E30" s="19">
        <f t="shared" si="0"/>
        <v>3.7878787878787818</v>
      </c>
      <c r="F30" s="18">
        <v>0</v>
      </c>
      <c r="G30" s="140"/>
      <c r="H30" s="155">
        <v>1</v>
      </c>
    </row>
    <row r="31" spans="1:8" ht="38.25" customHeight="1" x14ac:dyDescent="0.25">
      <c r="A31" s="43" t="s">
        <v>44</v>
      </c>
      <c r="B31" s="18">
        <v>74</v>
      </c>
      <c r="C31" s="18">
        <v>70</v>
      </c>
      <c r="D31" s="18">
        <v>6</v>
      </c>
      <c r="E31" s="19">
        <f t="shared" si="0"/>
        <v>5.4054054054054035</v>
      </c>
      <c r="F31" s="18">
        <v>0</v>
      </c>
      <c r="G31" s="140"/>
      <c r="H31" s="155">
        <v>1</v>
      </c>
    </row>
    <row r="32" spans="1:8" ht="38.25" customHeight="1" x14ac:dyDescent="0.25">
      <c r="A32" s="43" t="s">
        <v>45</v>
      </c>
      <c r="B32" s="18">
        <v>70</v>
      </c>
      <c r="C32" s="18">
        <v>67</v>
      </c>
      <c r="D32" s="18">
        <v>9</v>
      </c>
      <c r="E32" s="19">
        <f t="shared" si="0"/>
        <v>4.2857142857142776</v>
      </c>
      <c r="F32" s="22">
        <v>0</v>
      </c>
      <c r="G32" s="140"/>
      <c r="H32" s="155">
        <v>1</v>
      </c>
    </row>
    <row r="33" spans="1:8" ht="38.25" customHeight="1" x14ac:dyDescent="0.25">
      <c r="A33" s="43" t="s">
        <v>46</v>
      </c>
      <c r="B33" s="18">
        <v>69</v>
      </c>
      <c r="C33" s="18">
        <v>63</v>
      </c>
      <c r="D33" s="18">
        <v>10</v>
      </c>
      <c r="E33" s="19">
        <f t="shared" si="0"/>
        <v>8.6956521739130466</v>
      </c>
      <c r="F33" s="22">
        <v>0</v>
      </c>
      <c r="G33" s="140"/>
      <c r="H33" s="155">
        <v>1</v>
      </c>
    </row>
    <row r="34" spans="1:8" ht="102" customHeight="1" x14ac:dyDescent="0.25">
      <c r="A34" s="43" t="s">
        <v>47</v>
      </c>
      <c r="B34" s="18">
        <v>147</v>
      </c>
      <c r="C34" s="18">
        <v>133</v>
      </c>
      <c r="D34" s="18">
        <v>10</v>
      </c>
      <c r="E34" s="19">
        <f t="shared" si="0"/>
        <v>9.5238095238095184</v>
      </c>
      <c r="F34" s="22">
        <v>0</v>
      </c>
      <c r="G34" s="140"/>
      <c r="H34" s="155">
        <v>1</v>
      </c>
    </row>
    <row r="35" spans="1:8" ht="38.25" customHeight="1" x14ac:dyDescent="0.25">
      <c r="A35" s="43" t="s">
        <v>48</v>
      </c>
      <c r="B35" s="18">
        <v>82</v>
      </c>
      <c r="C35" s="18">
        <v>82</v>
      </c>
      <c r="D35" s="18">
        <v>7</v>
      </c>
      <c r="E35" s="19">
        <f t="shared" si="0"/>
        <v>0</v>
      </c>
      <c r="F35" s="22">
        <v>0</v>
      </c>
      <c r="G35" s="140"/>
      <c r="H35" s="155">
        <v>1</v>
      </c>
    </row>
    <row r="36" spans="1:8" ht="51" customHeight="1" x14ac:dyDescent="0.25">
      <c r="A36" s="43" t="s">
        <v>49</v>
      </c>
      <c r="B36" s="18">
        <v>221</v>
      </c>
      <c r="C36" s="18">
        <v>213</v>
      </c>
      <c r="D36" s="18">
        <v>4</v>
      </c>
      <c r="E36" s="19">
        <f t="shared" si="0"/>
        <v>3.6199095022624448</v>
      </c>
      <c r="F36" s="18">
        <v>0</v>
      </c>
      <c r="G36" s="140"/>
      <c r="H36" s="155">
        <v>1</v>
      </c>
    </row>
    <row r="37" spans="1:8" ht="45" customHeight="1" x14ac:dyDescent="0.25">
      <c r="A37" s="43" t="s">
        <v>50</v>
      </c>
      <c r="B37" s="18">
        <v>168</v>
      </c>
      <c r="C37" s="18">
        <v>165</v>
      </c>
      <c r="D37" s="18">
        <v>4</v>
      </c>
      <c r="E37" s="19">
        <f t="shared" si="0"/>
        <v>1.7857142857142918</v>
      </c>
      <c r="F37" s="18">
        <v>0</v>
      </c>
      <c r="G37" s="140"/>
      <c r="H37" s="155">
        <v>1</v>
      </c>
    </row>
    <row r="38" spans="1:8" ht="38.25" customHeight="1" x14ac:dyDescent="0.25">
      <c r="A38" s="43" t="s">
        <v>52</v>
      </c>
      <c r="B38" s="18">
        <v>132</v>
      </c>
      <c r="C38" s="18">
        <v>132</v>
      </c>
      <c r="D38" s="18">
        <v>4</v>
      </c>
      <c r="E38" s="19">
        <f t="shared" si="0"/>
        <v>0</v>
      </c>
      <c r="F38" s="22">
        <v>0</v>
      </c>
      <c r="G38" s="140"/>
      <c r="H38" s="155">
        <v>1</v>
      </c>
    </row>
    <row r="39" spans="1:8" ht="38.25" customHeight="1" x14ac:dyDescent="0.25">
      <c r="A39" s="43" t="s">
        <v>53</v>
      </c>
      <c r="B39" s="18">
        <v>219</v>
      </c>
      <c r="C39" s="18">
        <v>216</v>
      </c>
      <c r="D39" s="18">
        <v>4</v>
      </c>
      <c r="E39" s="19">
        <f t="shared" si="0"/>
        <v>1.3698630136986338</v>
      </c>
      <c r="F39" s="22">
        <v>0</v>
      </c>
      <c r="G39" s="140"/>
      <c r="H39" s="155">
        <v>1</v>
      </c>
    </row>
    <row r="40" spans="1:8" ht="51" customHeight="1" x14ac:dyDescent="0.25">
      <c r="A40" s="43" t="s">
        <v>54</v>
      </c>
      <c r="B40" s="18">
        <v>52</v>
      </c>
      <c r="C40" s="18">
        <v>48</v>
      </c>
      <c r="D40" s="18">
        <v>10</v>
      </c>
      <c r="E40" s="19">
        <f t="shared" si="0"/>
        <v>7.6923076923076934</v>
      </c>
      <c r="F40" s="22">
        <v>0</v>
      </c>
      <c r="G40" s="140"/>
      <c r="H40" s="155">
        <v>1</v>
      </c>
    </row>
    <row r="41" spans="1:8" ht="38.25" customHeight="1" x14ac:dyDescent="0.25">
      <c r="A41" s="43" t="s">
        <v>55</v>
      </c>
      <c r="B41" s="18">
        <v>310</v>
      </c>
      <c r="C41" s="18">
        <v>302</v>
      </c>
      <c r="D41" s="18">
        <v>7</v>
      </c>
      <c r="E41" s="19">
        <f t="shared" si="0"/>
        <v>2.5806451612903203</v>
      </c>
      <c r="F41" s="22">
        <v>0</v>
      </c>
      <c r="G41" s="140"/>
      <c r="H41" s="155">
        <v>1</v>
      </c>
    </row>
    <row r="42" spans="1:8" ht="102" customHeight="1" x14ac:dyDescent="0.25">
      <c r="A42" s="43" t="s">
        <v>56</v>
      </c>
      <c r="B42" s="18">
        <v>132</v>
      </c>
      <c r="C42" s="18">
        <v>131</v>
      </c>
      <c r="D42" s="18">
        <v>7</v>
      </c>
      <c r="E42" s="19">
        <f t="shared" si="0"/>
        <v>0.75757575757575069</v>
      </c>
      <c r="F42" s="22">
        <v>0</v>
      </c>
      <c r="G42" s="140"/>
      <c r="H42" s="155">
        <v>1</v>
      </c>
    </row>
    <row r="43" spans="1:8" ht="51" customHeight="1" x14ac:dyDescent="0.25">
      <c r="A43" s="43" t="s">
        <v>57</v>
      </c>
      <c r="B43" s="18">
        <v>103</v>
      </c>
      <c r="C43" s="18">
        <v>96</v>
      </c>
      <c r="D43" s="18">
        <v>7</v>
      </c>
      <c r="E43" s="19">
        <f t="shared" si="0"/>
        <v>6.7961165048543677</v>
      </c>
      <c r="F43" s="18">
        <v>0</v>
      </c>
      <c r="G43" s="140"/>
      <c r="H43" s="155">
        <v>1</v>
      </c>
    </row>
    <row r="44" spans="1:8" ht="38.25" customHeight="1" x14ac:dyDescent="0.25">
      <c r="A44" s="43" t="s">
        <v>58</v>
      </c>
      <c r="B44" s="18">
        <v>157</v>
      </c>
      <c r="C44" s="18">
        <v>154</v>
      </c>
      <c r="D44" s="18">
        <v>4</v>
      </c>
      <c r="E44" s="19">
        <f t="shared" si="0"/>
        <v>1.9108280254777128</v>
      </c>
      <c r="F44" s="18">
        <v>0</v>
      </c>
      <c r="G44" s="140"/>
      <c r="H44" s="155">
        <v>1</v>
      </c>
    </row>
    <row r="45" spans="1:8" ht="51" customHeight="1" x14ac:dyDescent="0.25">
      <c r="A45" s="43" t="s">
        <v>59</v>
      </c>
      <c r="B45" s="18">
        <v>79</v>
      </c>
      <c r="C45" s="18">
        <v>74</v>
      </c>
      <c r="D45" s="18">
        <v>7</v>
      </c>
      <c r="E45" s="19">
        <f t="shared" si="0"/>
        <v>6.3291139240506311</v>
      </c>
      <c r="F45" s="18">
        <v>0</v>
      </c>
      <c r="G45" s="10"/>
      <c r="H45" s="155">
        <v>1</v>
      </c>
    </row>
    <row r="46" spans="1:8" ht="51" customHeight="1" x14ac:dyDescent="0.25">
      <c r="A46" s="43" t="s">
        <v>60</v>
      </c>
      <c r="B46" s="18">
        <v>101</v>
      </c>
      <c r="C46" s="18">
        <v>92</v>
      </c>
      <c r="D46" s="18">
        <v>9</v>
      </c>
      <c r="E46" s="19">
        <f t="shared" si="0"/>
        <v>8.910891089108901</v>
      </c>
      <c r="F46" s="18">
        <v>0</v>
      </c>
      <c r="G46" s="140"/>
      <c r="H46" s="155">
        <v>1</v>
      </c>
    </row>
    <row r="47" spans="1:8" ht="38.25" customHeight="1" x14ac:dyDescent="0.25">
      <c r="A47" s="43" t="s">
        <v>61</v>
      </c>
      <c r="B47" s="18">
        <v>106</v>
      </c>
      <c r="C47" s="18">
        <v>105</v>
      </c>
      <c r="D47" s="18">
        <v>4</v>
      </c>
      <c r="E47" s="19">
        <f t="shared" si="0"/>
        <v>0.94339622641508925</v>
      </c>
      <c r="F47" s="18">
        <v>0</v>
      </c>
      <c r="G47" s="140"/>
      <c r="H47" s="155">
        <v>1</v>
      </c>
    </row>
    <row r="48" spans="1:8" ht="51" customHeight="1" x14ac:dyDescent="0.25">
      <c r="A48" s="43" t="s">
        <v>62</v>
      </c>
      <c r="B48" s="18">
        <v>135</v>
      </c>
      <c r="C48" s="18">
        <v>131</v>
      </c>
      <c r="D48" s="18">
        <v>4</v>
      </c>
      <c r="E48" s="19">
        <f t="shared" si="0"/>
        <v>2.9629629629629619</v>
      </c>
      <c r="F48" s="22">
        <v>0</v>
      </c>
      <c r="G48" s="140"/>
      <c r="H48" s="155">
        <v>1</v>
      </c>
    </row>
    <row r="49" spans="1:8" ht="38.25" customHeight="1" x14ac:dyDescent="0.25">
      <c r="A49" s="43" t="s">
        <v>63</v>
      </c>
      <c r="B49" s="18">
        <v>85</v>
      </c>
      <c r="C49" s="18">
        <v>85</v>
      </c>
      <c r="D49" s="18">
        <v>7</v>
      </c>
      <c r="E49" s="19">
        <f t="shared" si="0"/>
        <v>0</v>
      </c>
      <c r="F49" s="22">
        <v>0</v>
      </c>
      <c r="G49" s="140"/>
      <c r="H49" s="155">
        <v>1</v>
      </c>
    </row>
    <row r="50" spans="1:8" ht="38.25" customHeight="1" x14ac:dyDescent="0.25">
      <c r="A50" s="43" t="s">
        <v>64</v>
      </c>
      <c r="B50" s="18">
        <v>101</v>
      </c>
      <c r="C50" s="18">
        <v>94</v>
      </c>
      <c r="D50" s="18">
        <v>10</v>
      </c>
      <c r="E50" s="19">
        <f t="shared" si="0"/>
        <v>6.9306930693069262</v>
      </c>
      <c r="F50" s="22">
        <v>0</v>
      </c>
      <c r="G50" s="140"/>
      <c r="H50" s="155">
        <v>1</v>
      </c>
    </row>
    <row r="51" spans="1:8" ht="38.25" customHeight="1" x14ac:dyDescent="0.25">
      <c r="A51" s="43" t="s">
        <v>65</v>
      </c>
      <c r="B51" s="18">
        <v>156</v>
      </c>
      <c r="C51" s="18">
        <v>149</v>
      </c>
      <c r="D51" s="18">
        <v>7</v>
      </c>
      <c r="E51" s="19">
        <f t="shared" si="0"/>
        <v>4.487179487179489</v>
      </c>
      <c r="F51" s="22">
        <v>0</v>
      </c>
      <c r="G51" s="140"/>
      <c r="H51" s="155">
        <v>1</v>
      </c>
    </row>
    <row r="52" spans="1:8" ht="51" customHeight="1" x14ac:dyDescent="0.25">
      <c r="A52" s="43" t="s">
        <v>66</v>
      </c>
      <c r="B52" s="18">
        <v>161</v>
      </c>
      <c r="C52" s="18">
        <v>161</v>
      </c>
      <c r="D52" s="18">
        <v>4</v>
      </c>
      <c r="E52" s="19">
        <f t="shared" si="0"/>
        <v>0</v>
      </c>
      <c r="F52" s="22">
        <v>0</v>
      </c>
      <c r="G52" s="140"/>
      <c r="H52" s="155">
        <v>1</v>
      </c>
    </row>
    <row r="53" spans="1:8" ht="38.25" customHeight="1" x14ac:dyDescent="0.25">
      <c r="A53" s="43" t="s">
        <v>67</v>
      </c>
      <c r="B53" s="18">
        <v>164</v>
      </c>
      <c r="C53" s="18">
        <v>154</v>
      </c>
      <c r="D53" s="18">
        <v>7</v>
      </c>
      <c r="E53" s="19">
        <f t="shared" si="0"/>
        <v>6.0975609756097668</v>
      </c>
      <c r="F53" s="18">
        <v>0</v>
      </c>
      <c r="G53" s="140"/>
      <c r="H53" s="155">
        <v>1</v>
      </c>
    </row>
    <row r="54" spans="1:8" ht="51" customHeight="1" x14ac:dyDescent="0.25">
      <c r="A54" s="43" t="s">
        <v>68</v>
      </c>
      <c r="B54" s="18">
        <v>164</v>
      </c>
      <c r="C54" s="18">
        <v>158</v>
      </c>
      <c r="D54" s="18">
        <v>7</v>
      </c>
      <c r="E54" s="19">
        <f t="shared" si="0"/>
        <v>3.6585365853658516</v>
      </c>
      <c r="F54" s="22">
        <v>0</v>
      </c>
      <c r="G54" s="10"/>
      <c r="H54" s="155">
        <v>1</v>
      </c>
    </row>
    <row r="55" spans="1:8" ht="38.25" customHeight="1" x14ac:dyDescent="0.25">
      <c r="A55" s="43" t="s">
        <v>69</v>
      </c>
      <c r="B55" s="18">
        <v>196</v>
      </c>
      <c r="C55" s="18">
        <v>196</v>
      </c>
      <c r="D55" s="18">
        <v>4</v>
      </c>
      <c r="E55" s="19">
        <f t="shared" si="0"/>
        <v>0</v>
      </c>
      <c r="F55" s="22">
        <v>0</v>
      </c>
      <c r="G55" s="10"/>
      <c r="H55" s="155">
        <v>1</v>
      </c>
    </row>
    <row r="56" spans="1:8" ht="51" customHeight="1" x14ac:dyDescent="0.25">
      <c r="A56" s="43" t="s">
        <v>70</v>
      </c>
      <c r="B56" s="18">
        <v>65</v>
      </c>
      <c r="C56" s="18">
        <v>62</v>
      </c>
      <c r="D56" s="18">
        <v>4</v>
      </c>
      <c r="E56" s="19">
        <f t="shared" si="0"/>
        <v>4.6153846153846132</v>
      </c>
      <c r="F56" s="22">
        <v>0</v>
      </c>
      <c r="G56" s="140"/>
      <c r="H56" s="155">
        <v>1</v>
      </c>
    </row>
    <row r="57" spans="1:8" ht="38.25" customHeight="1" x14ac:dyDescent="0.25">
      <c r="A57" s="43" t="s">
        <v>71</v>
      </c>
      <c r="B57" s="18">
        <v>171</v>
      </c>
      <c r="C57" s="18">
        <v>165</v>
      </c>
      <c r="D57" s="18">
        <v>7</v>
      </c>
      <c r="E57" s="19">
        <f t="shared" si="0"/>
        <v>3.5087719298245617</v>
      </c>
      <c r="F57" s="22">
        <v>0</v>
      </c>
      <c r="G57" s="140"/>
      <c r="H57" s="155">
        <v>1</v>
      </c>
    </row>
    <row r="58" spans="1:8" ht="102" customHeight="1" x14ac:dyDescent="0.25">
      <c r="A58" s="43" t="s">
        <v>72</v>
      </c>
      <c r="B58" s="18">
        <v>175</v>
      </c>
      <c r="C58" s="18">
        <v>175</v>
      </c>
      <c r="D58" s="18">
        <v>4</v>
      </c>
      <c r="E58" s="19">
        <f t="shared" si="0"/>
        <v>0</v>
      </c>
      <c r="F58" s="22">
        <v>0</v>
      </c>
      <c r="G58" s="140"/>
      <c r="H58" s="155">
        <v>1</v>
      </c>
    </row>
    <row r="59" spans="1:8" ht="38.25" customHeight="1" x14ac:dyDescent="0.25">
      <c r="A59" s="43" t="s">
        <v>73</v>
      </c>
      <c r="B59" s="18">
        <v>195</v>
      </c>
      <c r="C59" s="18">
        <v>187</v>
      </c>
      <c r="D59" s="18">
        <v>4</v>
      </c>
      <c r="E59" s="19">
        <f t="shared" si="0"/>
        <v>4.1025641025641022</v>
      </c>
      <c r="F59" s="22">
        <v>0</v>
      </c>
      <c r="G59" s="140"/>
      <c r="H59" s="155">
        <v>1</v>
      </c>
    </row>
    <row r="60" spans="1:8" ht="38.25" customHeight="1" x14ac:dyDescent="0.25">
      <c r="A60" s="43" t="s">
        <v>74</v>
      </c>
      <c r="B60" s="18">
        <v>103</v>
      </c>
      <c r="C60" s="18">
        <v>98</v>
      </c>
      <c r="D60" s="18">
        <v>10</v>
      </c>
      <c r="E60" s="19">
        <f t="shared" si="0"/>
        <v>4.8543689320388381</v>
      </c>
      <c r="F60" s="22">
        <v>0</v>
      </c>
      <c r="G60" s="140"/>
      <c r="H60" s="155">
        <v>1</v>
      </c>
    </row>
    <row r="61" spans="1:8" ht="51" customHeight="1" x14ac:dyDescent="0.25">
      <c r="A61" s="43" t="s">
        <v>75</v>
      </c>
      <c r="B61" s="18">
        <v>151</v>
      </c>
      <c r="C61" s="18">
        <v>145</v>
      </c>
      <c r="D61" s="18">
        <v>7</v>
      </c>
      <c r="E61" s="19">
        <f t="shared" si="0"/>
        <v>3.9735099337748352</v>
      </c>
      <c r="F61" s="22">
        <v>0</v>
      </c>
      <c r="G61" s="140"/>
      <c r="H61" s="155">
        <v>1</v>
      </c>
    </row>
    <row r="62" spans="1:8" ht="19.5" customHeight="1" x14ac:dyDescent="0.25">
      <c r="A62" s="47" t="s">
        <v>87</v>
      </c>
      <c r="B62" s="48">
        <f t="shared" ref="B62:C62" si="1">SUM(B5:B61)</f>
        <v>7735</v>
      </c>
      <c r="C62" s="48">
        <f t="shared" si="1"/>
        <v>7510</v>
      </c>
      <c r="D62" s="48"/>
      <c r="E62" s="19">
        <f t="shared" si="0"/>
        <v>2.9088558500323245</v>
      </c>
      <c r="F62" s="48"/>
      <c r="G62" s="172"/>
      <c r="H62" s="151"/>
    </row>
    <row r="63" spans="1:8" ht="15.75" customHeight="1" x14ac:dyDescent="0.25">
      <c r="B63" s="33"/>
      <c r="C63" s="33"/>
      <c r="D63" s="30"/>
    </row>
    <row r="64" spans="1:8" ht="15.75" customHeight="1" x14ac:dyDescent="0.25">
      <c r="B64" s="30"/>
      <c r="C64" s="30"/>
      <c r="D64" s="3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H2:H3"/>
    <mergeCell ref="A1:H1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88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pane xSplit="4" ySplit="5" topLeftCell="E44" activePane="bottomRight" state="frozen"/>
      <selection pane="topRight" activeCell="E1" sqref="E1"/>
      <selection pane="bottomLeft" activeCell="A6" sqref="A6"/>
      <selection pane="bottomRight" activeCell="A5" sqref="A5:A61"/>
    </sheetView>
  </sheetViews>
  <sheetFormatPr defaultColWidth="14.42578125" defaultRowHeight="15" customHeight="1" x14ac:dyDescent="0.25"/>
  <cols>
    <col min="1" max="1" width="40.7109375" customWidth="1"/>
    <col min="2" max="3" width="8.7109375" customWidth="1"/>
    <col min="4" max="5" width="12.7109375" customWidth="1"/>
    <col min="6" max="6" width="11.28515625" customWidth="1"/>
    <col min="7" max="7" width="10.5703125" customWidth="1"/>
    <col min="8" max="8" width="14.5703125" customWidth="1"/>
    <col min="9" max="26" width="8" customWidth="1"/>
  </cols>
  <sheetData>
    <row r="1" spans="1:26" ht="45" customHeight="1" x14ac:dyDescent="0.25">
      <c r="A1" s="206" t="s">
        <v>96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197" t="s">
        <v>1</v>
      </c>
      <c r="B2" s="198" t="s">
        <v>132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</row>
    <row r="3" spans="1:26" ht="48.7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30" customHeight="1" x14ac:dyDescent="0.25">
      <c r="A4" s="207" t="s">
        <v>157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4" x14ac:dyDescent="0.25">
      <c r="A5" s="84" t="s">
        <v>15</v>
      </c>
      <c r="B5" s="9"/>
      <c r="C5" s="9"/>
      <c r="D5" s="9"/>
      <c r="E5" s="9" t="e">
        <f t="shared" ref="E5:E62" si="0">100-(C5/B5*100)</f>
        <v>#DIV/0!</v>
      </c>
      <c r="F5" s="9"/>
      <c r="G5" s="162"/>
      <c r="H5" s="155"/>
    </row>
    <row r="6" spans="1:26" ht="36" x14ac:dyDescent="0.25">
      <c r="A6" s="84" t="s">
        <v>17</v>
      </c>
      <c r="B6" s="9"/>
      <c r="C6" s="9"/>
      <c r="D6" s="9"/>
      <c r="E6" s="9" t="e">
        <f t="shared" si="0"/>
        <v>#DIV/0!</v>
      </c>
      <c r="F6" s="9"/>
      <c r="G6" s="162"/>
      <c r="H6" s="155"/>
    </row>
    <row r="7" spans="1:26" ht="24" x14ac:dyDescent="0.25">
      <c r="A7" s="84" t="s">
        <v>18</v>
      </c>
      <c r="B7" s="9"/>
      <c r="C7" s="9"/>
      <c r="D7" s="9"/>
      <c r="E7" s="9" t="e">
        <f t="shared" si="0"/>
        <v>#DIV/0!</v>
      </c>
      <c r="F7" s="9"/>
      <c r="G7" s="162"/>
      <c r="H7" s="155"/>
    </row>
    <row r="8" spans="1:26" ht="24" x14ac:dyDescent="0.25">
      <c r="A8" s="84" t="s">
        <v>90</v>
      </c>
      <c r="B8" s="9"/>
      <c r="C8" s="9"/>
      <c r="D8" s="9"/>
      <c r="E8" s="9" t="e">
        <f t="shared" si="0"/>
        <v>#DIV/0!</v>
      </c>
      <c r="F8" s="9"/>
      <c r="G8" s="162"/>
      <c r="H8" s="155"/>
    </row>
    <row r="9" spans="1:26" ht="24" x14ac:dyDescent="0.25">
      <c r="A9" s="84" t="s">
        <v>20</v>
      </c>
      <c r="B9" s="9"/>
      <c r="C9" s="9"/>
      <c r="D9" s="9"/>
      <c r="E9" s="9" t="e">
        <f t="shared" si="0"/>
        <v>#DIV/0!</v>
      </c>
      <c r="F9" s="9"/>
      <c r="G9" s="162"/>
      <c r="H9" s="155"/>
    </row>
    <row r="10" spans="1:26" ht="24" x14ac:dyDescent="0.25">
      <c r="A10" s="84" t="s">
        <v>91</v>
      </c>
      <c r="B10" s="9"/>
      <c r="C10" s="9"/>
      <c r="D10" s="9"/>
      <c r="E10" s="9" t="e">
        <f t="shared" si="0"/>
        <v>#DIV/0!</v>
      </c>
      <c r="F10" s="9"/>
      <c r="G10" s="140"/>
      <c r="H10" s="155"/>
    </row>
    <row r="11" spans="1:26" ht="24" x14ac:dyDescent="0.25">
      <c r="A11" s="84" t="s">
        <v>95</v>
      </c>
      <c r="B11" s="9"/>
      <c r="C11" s="9"/>
      <c r="D11" s="9"/>
      <c r="E11" s="9" t="e">
        <f t="shared" si="0"/>
        <v>#DIV/0!</v>
      </c>
      <c r="F11" s="9"/>
      <c r="G11" s="162"/>
      <c r="H11" s="155"/>
    </row>
    <row r="12" spans="1:26" ht="36" x14ac:dyDescent="0.25">
      <c r="A12" s="84" t="s">
        <v>23</v>
      </c>
      <c r="B12" s="9"/>
      <c r="C12" s="9"/>
      <c r="D12" s="9"/>
      <c r="E12" s="9" t="e">
        <f t="shared" si="0"/>
        <v>#DIV/0!</v>
      </c>
      <c r="F12" s="9"/>
      <c r="G12" s="10"/>
      <c r="H12" s="155"/>
    </row>
    <row r="13" spans="1:26" ht="36" x14ac:dyDescent="0.25">
      <c r="A13" s="84" t="s">
        <v>24</v>
      </c>
      <c r="B13" s="18">
        <v>1</v>
      </c>
      <c r="C13" s="18">
        <v>1</v>
      </c>
      <c r="D13" s="18">
        <v>0</v>
      </c>
      <c r="E13" s="9">
        <f t="shared" si="0"/>
        <v>0</v>
      </c>
      <c r="F13" s="18">
        <v>0</v>
      </c>
      <c r="G13" s="140"/>
      <c r="H13" s="155">
        <v>1</v>
      </c>
    </row>
    <row r="14" spans="1:26" ht="24" x14ac:dyDescent="0.25">
      <c r="A14" s="84" t="s">
        <v>25</v>
      </c>
      <c r="B14" s="9"/>
      <c r="C14" s="9"/>
      <c r="D14" s="9"/>
      <c r="E14" s="9" t="e">
        <f t="shared" si="0"/>
        <v>#DIV/0!</v>
      </c>
      <c r="F14" s="9"/>
      <c r="G14" s="179"/>
      <c r="H14" s="155"/>
    </row>
    <row r="15" spans="1:26" ht="36" x14ac:dyDescent="0.25">
      <c r="A15" s="84" t="s">
        <v>26</v>
      </c>
      <c r="B15" s="18">
        <v>5</v>
      </c>
      <c r="C15" s="18">
        <v>5</v>
      </c>
      <c r="D15" s="18">
        <v>0</v>
      </c>
      <c r="E15" s="9">
        <f t="shared" si="0"/>
        <v>0</v>
      </c>
      <c r="F15" s="18">
        <v>0</v>
      </c>
      <c r="G15" s="179"/>
      <c r="H15" s="155">
        <v>1</v>
      </c>
    </row>
    <row r="16" spans="1:26" ht="60" x14ac:dyDescent="0.25">
      <c r="A16" s="84" t="s">
        <v>27</v>
      </c>
      <c r="B16" s="9"/>
      <c r="C16" s="9"/>
      <c r="D16" s="9"/>
      <c r="E16" s="9" t="e">
        <f t="shared" si="0"/>
        <v>#DIV/0!</v>
      </c>
      <c r="F16" s="9"/>
      <c r="G16" s="179"/>
      <c r="H16" s="155"/>
    </row>
    <row r="17" spans="1:8" ht="36" x14ac:dyDescent="0.25">
      <c r="A17" s="84" t="s">
        <v>28</v>
      </c>
      <c r="B17" s="26">
        <v>1</v>
      </c>
      <c r="C17" s="26">
        <v>1</v>
      </c>
      <c r="D17" s="26">
        <v>0</v>
      </c>
      <c r="E17" s="9">
        <f t="shared" si="0"/>
        <v>0</v>
      </c>
      <c r="F17" s="26">
        <v>0</v>
      </c>
      <c r="G17" s="146"/>
      <c r="H17" s="155">
        <v>1</v>
      </c>
    </row>
    <row r="18" spans="1:8" ht="24" x14ac:dyDescent="0.25">
      <c r="A18" s="84" t="s">
        <v>29</v>
      </c>
      <c r="B18" s="9"/>
      <c r="C18" s="9"/>
      <c r="D18" s="9"/>
      <c r="E18" s="9" t="e">
        <f t="shared" si="0"/>
        <v>#DIV/0!</v>
      </c>
      <c r="F18" s="9"/>
      <c r="G18" s="179"/>
      <c r="H18" s="155"/>
    </row>
    <row r="19" spans="1:8" ht="24" x14ac:dyDescent="0.25">
      <c r="A19" s="84" t="s">
        <v>30</v>
      </c>
      <c r="B19" s="9"/>
      <c r="C19" s="9"/>
      <c r="D19" s="9"/>
      <c r="E19" s="9" t="e">
        <f t="shared" si="0"/>
        <v>#DIV/0!</v>
      </c>
      <c r="F19" s="9"/>
      <c r="G19" s="179"/>
      <c r="H19" s="155"/>
    </row>
    <row r="20" spans="1:8" ht="36" x14ac:dyDescent="0.25">
      <c r="A20" s="84" t="s">
        <v>31</v>
      </c>
      <c r="B20" s="35"/>
      <c r="C20" s="35"/>
      <c r="D20" s="35"/>
      <c r="E20" s="9" t="e">
        <f t="shared" si="0"/>
        <v>#DIV/0!</v>
      </c>
      <c r="F20" s="35"/>
      <c r="G20" s="146"/>
      <c r="H20" s="155"/>
    </row>
    <row r="21" spans="1:8" ht="36" x14ac:dyDescent="0.25">
      <c r="A21" s="84" t="s">
        <v>32</v>
      </c>
      <c r="B21" s="26">
        <v>8</v>
      </c>
      <c r="C21" s="26">
        <v>8</v>
      </c>
      <c r="D21" s="26">
        <v>10</v>
      </c>
      <c r="E21" s="9">
        <f t="shared" si="0"/>
        <v>0</v>
      </c>
      <c r="F21" s="26">
        <v>0</v>
      </c>
      <c r="G21" s="185"/>
      <c r="H21" s="155">
        <v>1</v>
      </c>
    </row>
    <row r="22" spans="1:8" ht="36" x14ac:dyDescent="0.25">
      <c r="A22" s="77" t="s">
        <v>33</v>
      </c>
      <c r="B22" s="18">
        <v>3</v>
      </c>
      <c r="C22" s="18">
        <v>3</v>
      </c>
      <c r="D22" s="18">
        <v>10</v>
      </c>
      <c r="E22" s="9">
        <f t="shared" si="0"/>
        <v>0</v>
      </c>
      <c r="F22" s="18">
        <v>0</v>
      </c>
      <c r="G22" s="140"/>
      <c r="H22" s="155">
        <v>1</v>
      </c>
    </row>
    <row r="23" spans="1:8" ht="24" x14ac:dyDescent="0.25">
      <c r="A23" s="84" t="s">
        <v>34</v>
      </c>
      <c r="B23" s="9"/>
      <c r="C23" s="9"/>
      <c r="D23" s="9"/>
      <c r="E23" s="9" t="e">
        <f t="shared" si="0"/>
        <v>#DIV/0!</v>
      </c>
      <c r="F23" s="9"/>
      <c r="G23" s="179"/>
      <c r="H23" s="155"/>
    </row>
    <row r="24" spans="1:8" ht="36" x14ac:dyDescent="0.25">
      <c r="A24" s="84" t="s">
        <v>35</v>
      </c>
      <c r="B24" s="18">
        <v>15</v>
      </c>
      <c r="C24" s="18">
        <v>15</v>
      </c>
      <c r="D24" s="18">
        <v>10</v>
      </c>
      <c r="E24" s="9">
        <f t="shared" si="0"/>
        <v>0</v>
      </c>
      <c r="F24" s="18">
        <v>0</v>
      </c>
      <c r="G24" s="163"/>
      <c r="H24" s="155">
        <v>1</v>
      </c>
    </row>
    <row r="25" spans="1:8" ht="24" x14ac:dyDescent="0.25">
      <c r="A25" s="84" t="s">
        <v>36</v>
      </c>
      <c r="B25" s="9"/>
      <c r="C25" s="9"/>
      <c r="D25" s="9"/>
      <c r="E25" s="9" t="e">
        <f t="shared" si="0"/>
        <v>#DIV/0!</v>
      </c>
      <c r="F25" s="9"/>
      <c r="G25" s="179"/>
      <c r="H25" s="155"/>
    </row>
    <row r="26" spans="1:8" ht="24" x14ac:dyDescent="0.25">
      <c r="A26" s="84" t="s">
        <v>38</v>
      </c>
      <c r="B26" s="9"/>
      <c r="C26" s="9"/>
      <c r="D26" s="9"/>
      <c r="E26" s="9" t="e">
        <f t="shared" si="0"/>
        <v>#DIV/0!</v>
      </c>
      <c r="F26" s="9"/>
      <c r="G26" s="179"/>
      <c r="H26" s="155"/>
    </row>
    <row r="27" spans="1:8" ht="24" x14ac:dyDescent="0.25">
      <c r="A27" s="84" t="s">
        <v>39</v>
      </c>
      <c r="B27" s="9"/>
      <c r="C27" s="9"/>
      <c r="D27" s="9"/>
      <c r="E27" s="9" t="e">
        <f t="shared" si="0"/>
        <v>#DIV/0!</v>
      </c>
      <c r="F27" s="9"/>
      <c r="G27" s="179"/>
      <c r="H27" s="155"/>
    </row>
    <row r="28" spans="1:8" ht="24" x14ac:dyDescent="0.25">
      <c r="A28" s="84" t="s">
        <v>41</v>
      </c>
      <c r="B28" s="9"/>
      <c r="C28" s="9"/>
      <c r="D28" s="9"/>
      <c r="E28" s="9" t="e">
        <f t="shared" si="0"/>
        <v>#DIV/0!</v>
      </c>
      <c r="F28" s="9"/>
      <c r="G28" s="179"/>
      <c r="H28" s="155"/>
    </row>
    <row r="29" spans="1:8" ht="24" x14ac:dyDescent="0.25">
      <c r="A29" s="84" t="s">
        <v>42</v>
      </c>
      <c r="B29" s="9"/>
      <c r="C29" s="9"/>
      <c r="D29" s="9"/>
      <c r="E29" s="9" t="e">
        <f t="shared" si="0"/>
        <v>#DIV/0!</v>
      </c>
      <c r="F29" s="9"/>
      <c r="G29" s="179"/>
      <c r="H29" s="155"/>
    </row>
    <row r="30" spans="1:8" ht="24" x14ac:dyDescent="0.25">
      <c r="A30" s="84" t="s">
        <v>43</v>
      </c>
      <c r="B30" s="9"/>
      <c r="C30" s="9"/>
      <c r="D30" s="9"/>
      <c r="E30" s="9" t="e">
        <f t="shared" si="0"/>
        <v>#DIV/0!</v>
      </c>
      <c r="F30" s="9"/>
      <c r="G30" s="179"/>
      <c r="H30" s="155"/>
    </row>
    <row r="31" spans="1:8" ht="24" x14ac:dyDescent="0.25">
      <c r="A31" s="84" t="s">
        <v>44</v>
      </c>
      <c r="B31" s="9"/>
      <c r="C31" s="9"/>
      <c r="D31" s="9"/>
      <c r="E31" s="9" t="e">
        <f t="shared" si="0"/>
        <v>#DIV/0!</v>
      </c>
      <c r="F31" s="9"/>
      <c r="G31" s="179"/>
      <c r="H31" s="155"/>
    </row>
    <row r="32" spans="1:8" ht="24" x14ac:dyDescent="0.25">
      <c r="A32" s="84" t="s">
        <v>45</v>
      </c>
      <c r="B32" s="9"/>
      <c r="C32" s="9"/>
      <c r="D32" s="9"/>
      <c r="E32" s="9" t="e">
        <f t="shared" si="0"/>
        <v>#DIV/0!</v>
      </c>
      <c r="F32" s="9"/>
      <c r="G32" s="179"/>
      <c r="H32" s="155"/>
    </row>
    <row r="33" spans="1:8" ht="24" x14ac:dyDescent="0.25">
      <c r="A33" s="84" t="s">
        <v>46</v>
      </c>
      <c r="B33" s="9"/>
      <c r="C33" s="9"/>
      <c r="D33" s="9"/>
      <c r="E33" s="9" t="e">
        <f t="shared" si="0"/>
        <v>#DIV/0!</v>
      </c>
      <c r="F33" s="9"/>
      <c r="G33" s="179"/>
      <c r="H33" s="155"/>
    </row>
    <row r="34" spans="1:8" ht="60" x14ac:dyDescent="0.25">
      <c r="A34" s="84" t="s">
        <v>47</v>
      </c>
      <c r="B34" s="9"/>
      <c r="C34" s="9"/>
      <c r="D34" s="9"/>
      <c r="E34" s="9" t="e">
        <f t="shared" si="0"/>
        <v>#DIV/0!</v>
      </c>
      <c r="F34" s="9"/>
      <c r="G34" s="179"/>
      <c r="H34" s="155"/>
    </row>
    <row r="35" spans="1:8" ht="24" x14ac:dyDescent="0.25">
      <c r="A35" s="84" t="s">
        <v>48</v>
      </c>
      <c r="B35" s="9"/>
      <c r="C35" s="9"/>
      <c r="D35" s="9"/>
      <c r="E35" s="9" t="e">
        <f t="shared" si="0"/>
        <v>#DIV/0!</v>
      </c>
      <c r="F35" s="9"/>
      <c r="G35" s="179"/>
      <c r="H35" s="155"/>
    </row>
    <row r="36" spans="1:8" ht="36" x14ac:dyDescent="0.25">
      <c r="A36" s="84" t="s">
        <v>49</v>
      </c>
      <c r="B36" s="9"/>
      <c r="C36" s="9"/>
      <c r="D36" s="9"/>
      <c r="E36" s="9" t="e">
        <f t="shared" si="0"/>
        <v>#DIV/0!</v>
      </c>
      <c r="F36" s="9"/>
      <c r="G36" s="179"/>
      <c r="H36" s="155"/>
    </row>
    <row r="37" spans="1:8" ht="24" x14ac:dyDescent="0.25">
      <c r="A37" s="84" t="s">
        <v>50</v>
      </c>
      <c r="B37" s="9"/>
      <c r="C37" s="9"/>
      <c r="D37" s="9"/>
      <c r="E37" s="9" t="e">
        <f t="shared" si="0"/>
        <v>#DIV/0!</v>
      </c>
      <c r="F37" s="9"/>
      <c r="G37" s="140"/>
      <c r="H37" s="155"/>
    </row>
    <row r="38" spans="1:8" ht="24" x14ac:dyDescent="0.25">
      <c r="A38" s="84" t="s">
        <v>52</v>
      </c>
      <c r="B38" s="9"/>
      <c r="C38" s="9"/>
      <c r="D38" s="9"/>
      <c r="E38" s="9" t="e">
        <f t="shared" si="0"/>
        <v>#DIV/0!</v>
      </c>
      <c r="F38" s="9"/>
      <c r="G38" s="179"/>
      <c r="H38" s="155"/>
    </row>
    <row r="39" spans="1:8" ht="24" x14ac:dyDescent="0.25">
      <c r="A39" s="84" t="s">
        <v>53</v>
      </c>
      <c r="B39" s="9"/>
      <c r="C39" s="9"/>
      <c r="D39" s="9"/>
      <c r="E39" s="9" t="e">
        <f t="shared" si="0"/>
        <v>#DIV/0!</v>
      </c>
      <c r="F39" s="9"/>
      <c r="G39" s="179"/>
      <c r="H39" s="155"/>
    </row>
    <row r="40" spans="1:8" ht="36" x14ac:dyDescent="0.25">
      <c r="A40" s="84" t="s">
        <v>54</v>
      </c>
      <c r="B40" s="9"/>
      <c r="C40" s="9"/>
      <c r="D40" s="9"/>
      <c r="E40" s="9" t="e">
        <f t="shared" si="0"/>
        <v>#DIV/0!</v>
      </c>
      <c r="F40" s="9"/>
      <c r="G40" s="179"/>
      <c r="H40" s="155"/>
    </row>
    <row r="41" spans="1:8" ht="24" x14ac:dyDescent="0.25">
      <c r="A41" s="84" t="s">
        <v>55</v>
      </c>
      <c r="B41" s="9"/>
      <c r="C41" s="9"/>
      <c r="D41" s="9"/>
      <c r="E41" s="9" t="e">
        <f t="shared" si="0"/>
        <v>#DIV/0!</v>
      </c>
      <c r="F41" s="9"/>
      <c r="G41" s="140"/>
      <c r="H41" s="155"/>
    </row>
    <row r="42" spans="1:8" ht="60" x14ac:dyDescent="0.25">
      <c r="A42" s="84" t="s">
        <v>56</v>
      </c>
      <c r="B42" s="9"/>
      <c r="C42" s="9"/>
      <c r="D42" s="9"/>
      <c r="E42" s="9" t="e">
        <f t="shared" si="0"/>
        <v>#DIV/0!</v>
      </c>
      <c r="F42" s="9"/>
      <c r="G42" s="179"/>
      <c r="H42" s="155"/>
    </row>
    <row r="43" spans="1:8" ht="36" x14ac:dyDescent="0.25">
      <c r="A43" s="84" t="s">
        <v>57</v>
      </c>
      <c r="B43" s="18">
        <v>1</v>
      </c>
      <c r="C43" s="18">
        <v>1</v>
      </c>
      <c r="D43" s="18">
        <v>0</v>
      </c>
      <c r="E43" s="9">
        <f t="shared" si="0"/>
        <v>0</v>
      </c>
      <c r="F43" s="18">
        <v>0</v>
      </c>
      <c r="G43" s="179"/>
      <c r="H43" s="155">
        <v>1</v>
      </c>
    </row>
    <row r="44" spans="1:8" ht="24" x14ac:dyDescent="0.25">
      <c r="A44" s="84" t="s">
        <v>58</v>
      </c>
      <c r="B44" s="9"/>
      <c r="C44" s="9"/>
      <c r="D44" s="9"/>
      <c r="E44" s="9" t="e">
        <f t="shared" si="0"/>
        <v>#DIV/0!</v>
      </c>
      <c r="F44" s="9"/>
      <c r="G44" s="179"/>
      <c r="H44" s="155"/>
    </row>
    <row r="45" spans="1:8" ht="36" x14ac:dyDescent="0.25">
      <c r="A45" s="84" t="s">
        <v>59</v>
      </c>
      <c r="B45" s="9"/>
      <c r="C45" s="9"/>
      <c r="D45" s="9"/>
      <c r="E45" s="9" t="e">
        <f t="shared" si="0"/>
        <v>#DIV/0!</v>
      </c>
      <c r="F45" s="9"/>
      <c r="G45" s="179"/>
      <c r="H45" s="155"/>
    </row>
    <row r="46" spans="1:8" ht="36" x14ac:dyDescent="0.25">
      <c r="A46" s="84" t="s">
        <v>60</v>
      </c>
      <c r="B46" s="18">
        <v>13</v>
      </c>
      <c r="C46" s="18">
        <v>13</v>
      </c>
      <c r="D46" s="18">
        <v>10</v>
      </c>
      <c r="E46" s="9">
        <f t="shared" si="0"/>
        <v>0</v>
      </c>
      <c r="F46" s="18">
        <v>0</v>
      </c>
      <c r="G46" s="179"/>
      <c r="H46" s="155">
        <v>1</v>
      </c>
    </row>
    <row r="47" spans="1:8" ht="24" x14ac:dyDescent="0.25">
      <c r="A47" s="84" t="s">
        <v>61</v>
      </c>
      <c r="B47" s="9"/>
      <c r="C47" s="9"/>
      <c r="D47" s="9"/>
      <c r="E47" s="9" t="e">
        <f t="shared" si="0"/>
        <v>#DIV/0!</v>
      </c>
      <c r="F47" s="9"/>
      <c r="G47" s="179"/>
      <c r="H47" s="155"/>
    </row>
    <row r="48" spans="1:8" ht="36" x14ac:dyDescent="0.25">
      <c r="A48" s="84" t="s">
        <v>62</v>
      </c>
      <c r="B48" s="18">
        <v>2</v>
      </c>
      <c r="C48" s="18">
        <v>2</v>
      </c>
      <c r="D48" s="18">
        <v>0</v>
      </c>
      <c r="E48" s="9">
        <f t="shared" si="0"/>
        <v>0</v>
      </c>
      <c r="F48" s="18">
        <v>0</v>
      </c>
      <c r="G48" s="179"/>
      <c r="H48" s="155">
        <v>1</v>
      </c>
    </row>
    <row r="49" spans="1:8" ht="24" x14ac:dyDescent="0.25">
      <c r="A49" s="84" t="s">
        <v>63</v>
      </c>
      <c r="B49" s="9"/>
      <c r="C49" s="9"/>
      <c r="D49" s="9"/>
      <c r="E49" s="9" t="e">
        <f t="shared" si="0"/>
        <v>#DIV/0!</v>
      </c>
      <c r="F49" s="9"/>
      <c r="G49" s="140"/>
      <c r="H49" s="155"/>
    </row>
    <row r="50" spans="1:8" ht="24" x14ac:dyDescent="0.25">
      <c r="A50" s="84" t="s">
        <v>64</v>
      </c>
      <c r="B50" s="9"/>
      <c r="C50" s="9"/>
      <c r="D50" s="9"/>
      <c r="E50" s="9" t="e">
        <f t="shared" si="0"/>
        <v>#DIV/0!</v>
      </c>
      <c r="F50" s="9"/>
      <c r="G50" s="179"/>
      <c r="H50" s="155"/>
    </row>
    <row r="51" spans="1:8" ht="24" x14ac:dyDescent="0.25">
      <c r="A51" s="84" t="s">
        <v>65</v>
      </c>
      <c r="B51" s="9"/>
      <c r="C51" s="9"/>
      <c r="D51" s="9"/>
      <c r="E51" s="9" t="e">
        <f t="shared" si="0"/>
        <v>#DIV/0!</v>
      </c>
      <c r="F51" s="9"/>
      <c r="G51" s="179"/>
      <c r="H51" s="155"/>
    </row>
    <row r="52" spans="1:8" ht="36" x14ac:dyDescent="0.25">
      <c r="A52" s="84" t="s">
        <v>66</v>
      </c>
      <c r="B52" s="9"/>
      <c r="C52" s="9"/>
      <c r="D52" s="9"/>
      <c r="E52" s="9" t="e">
        <f t="shared" si="0"/>
        <v>#DIV/0!</v>
      </c>
      <c r="F52" s="9"/>
      <c r="G52" s="179"/>
      <c r="H52" s="155"/>
    </row>
    <row r="53" spans="1:8" ht="24" x14ac:dyDescent="0.25">
      <c r="A53" s="84" t="s">
        <v>67</v>
      </c>
      <c r="B53" s="9"/>
      <c r="C53" s="9"/>
      <c r="D53" s="9"/>
      <c r="E53" s="9" t="e">
        <f t="shared" si="0"/>
        <v>#DIV/0!</v>
      </c>
      <c r="F53" s="9"/>
      <c r="G53" s="140"/>
      <c r="H53" s="155"/>
    </row>
    <row r="54" spans="1:8" ht="36" x14ac:dyDescent="0.25">
      <c r="A54" s="84" t="s">
        <v>68</v>
      </c>
      <c r="B54" s="18">
        <v>1</v>
      </c>
      <c r="C54" s="18">
        <v>1</v>
      </c>
      <c r="D54" s="18">
        <v>0</v>
      </c>
      <c r="E54" s="9">
        <f t="shared" si="0"/>
        <v>0</v>
      </c>
      <c r="F54" s="18">
        <v>0</v>
      </c>
      <c r="G54" s="179"/>
      <c r="H54" s="155">
        <v>1</v>
      </c>
    </row>
    <row r="55" spans="1:8" ht="24" x14ac:dyDescent="0.25">
      <c r="A55" s="84" t="s">
        <v>69</v>
      </c>
      <c r="B55" s="9"/>
      <c r="C55" s="9"/>
      <c r="D55" s="9"/>
      <c r="E55" s="9" t="e">
        <f t="shared" si="0"/>
        <v>#DIV/0!</v>
      </c>
      <c r="F55" s="9"/>
      <c r="G55" s="140"/>
      <c r="H55" s="155"/>
    </row>
    <row r="56" spans="1:8" ht="36" x14ac:dyDescent="0.25">
      <c r="A56" s="84" t="s">
        <v>70</v>
      </c>
      <c r="B56" s="18">
        <v>1</v>
      </c>
      <c r="C56" s="18">
        <v>1</v>
      </c>
      <c r="D56" s="18">
        <v>0</v>
      </c>
      <c r="E56" s="9">
        <f t="shared" si="0"/>
        <v>0</v>
      </c>
      <c r="F56" s="18">
        <v>0</v>
      </c>
      <c r="G56" s="179"/>
      <c r="H56" s="155">
        <v>1</v>
      </c>
    </row>
    <row r="57" spans="1:8" ht="24" x14ac:dyDescent="0.25">
      <c r="A57" s="84" t="s">
        <v>71</v>
      </c>
      <c r="B57" s="9"/>
      <c r="C57" s="9"/>
      <c r="D57" s="9"/>
      <c r="E57" s="9" t="e">
        <f t="shared" si="0"/>
        <v>#DIV/0!</v>
      </c>
      <c r="F57" s="9"/>
      <c r="G57" s="179"/>
      <c r="H57" s="155"/>
    </row>
    <row r="58" spans="1:8" ht="60" x14ac:dyDescent="0.25">
      <c r="A58" s="84" t="s">
        <v>72</v>
      </c>
      <c r="B58" s="9"/>
      <c r="C58" s="9"/>
      <c r="D58" s="9"/>
      <c r="E58" s="9" t="e">
        <f t="shared" si="0"/>
        <v>#DIV/0!</v>
      </c>
      <c r="F58" s="9"/>
      <c r="G58" s="179"/>
      <c r="H58" s="155"/>
    </row>
    <row r="59" spans="1:8" ht="24" x14ac:dyDescent="0.25">
      <c r="A59" s="84" t="s">
        <v>73</v>
      </c>
      <c r="B59" s="18">
        <v>1</v>
      </c>
      <c r="C59" s="18">
        <v>1</v>
      </c>
      <c r="D59" s="18">
        <v>10</v>
      </c>
      <c r="E59" s="9">
        <f t="shared" si="0"/>
        <v>0</v>
      </c>
      <c r="F59" s="18">
        <v>0</v>
      </c>
      <c r="G59" s="179"/>
      <c r="H59" s="155">
        <v>1</v>
      </c>
    </row>
    <row r="60" spans="1:8" ht="24" x14ac:dyDescent="0.25">
      <c r="A60" s="84" t="s">
        <v>74</v>
      </c>
      <c r="B60" s="18">
        <v>2</v>
      </c>
      <c r="C60" s="18">
        <v>2</v>
      </c>
      <c r="D60" s="18">
        <v>0</v>
      </c>
      <c r="E60" s="9">
        <f t="shared" si="0"/>
        <v>0</v>
      </c>
      <c r="F60" s="18">
        <v>0</v>
      </c>
      <c r="G60" s="179"/>
      <c r="H60" s="155">
        <v>1</v>
      </c>
    </row>
    <row r="61" spans="1:8" ht="36" x14ac:dyDescent="0.25">
      <c r="A61" s="84" t="s">
        <v>75</v>
      </c>
      <c r="B61" s="18">
        <v>9</v>
      </c>
      <c r="C61" s="18">
        <v>9</v>
      </c>
      <c r="D61" s="18">
        <v>10</v>
      </c>
      <c r="E61" s="9">
        <f t="shared" si="0"/>
        <v>0</v>
      </c>
      <c r="F61" s="18">
        <v>0</v>
      </c>
      <c r="G61" s="179"/>
      <c r="H61" s="155">
        <v>1</v>
      </c>
    </row>
    <row r="62" spans="1:8" ht="15.75" customHeight="1" x14ac:dyDescent="0.25">
      <c r="A62" s="47" t="s">
        <v>87</v>
      </c>
      <c r="B62" s="110">
        <f>SUM(B4:B61)</f>
        <v>63</v>
      </c>
      <c r="C62" s="110">
        <f>SUM(C5:C61)</f>
        <v>63</v>
      </c>
      <c r="D62" s="9"/>
      <c r="E62" s="9">
        <f t="shared" si="0"/>
        <v>0</v>
      </c>
      <c r="F62" s="9"/>
      <c r="G62" s="179"/>
      <c r="H62" s="155"/>
    </row>
    <row r="63" spans="1:8" ht="15.75" customHeight="1" x14ac:dyDescent="0.25">
      <c r="B63" s="30"/>
      <c r="C63" s="30"/>
      <c r="D63" s="30"/>
    </row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ageMargins left="0.31496062992125984" right="0.31496062992125984" top="0.15748031496062992" bottom="0.15748031496062992" header="0" footer="0"/>
  <pageSetup scale="83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8" ySplit="5" topLeftCell="I54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28515625" customWidth="1"/>
    <col min="13" max="14" width="6.7109375" customWidth="1"/>
    <col min="15" max="15" width="10.7109375" customWidth="1"/>
    <col min="16" max="16" width="7.7109375" customWidth="1"/>
    <col min="17" max="17" width="11.7109375" customWidth="1"/>
    <col min="18" max="19" width="6.7109375" customWidth="1"/>
    <col min="20" max="20" width="10.7109375" customWidth="1"/>
    <col min="21" max="21" width="7.7109375" customWidth="1"/>
    <col min="22" max="22" width="11" customWidth="1"/>
    <col min="23" max="23" width="14" customWidth="1"/>
  </cols>
  <sheetData>
    <row r="1" spans="1:23" ht="15.75" customHeight="1" x14ac:dyDescent="0.25">
      <c r="A1" s="193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94.5" customHeight="1" x14ac:dyDescent="0.25">
      <c r="A3" s="197" t="s">
        <v>1</v>
      </c>
      <c r="B3" s="215" t="s">
        <v>2</v>
      </c>
      <c r="C3" s="216" t="s">
        <v>6</v>
      </c>
      <c r="D3" s="199"/>
      <c r="E3" s="217" t="s">
        <v>4</v>
      </c>
      <c r="F3" s="201"/>
      <c r="G3" s="215" t="s">
        <v>5</v>
      </c>
      <c r="H3" s="216" t="s">
        <v>7</v>
      </c>
      <c r="I3" s="199"/>
      <c r="J3" s="217" t="s">
        <v>4</v>
      </c>
      <c r="K3" s="201"/>
      <c r="L3" s="215" t="s">
        <v>5</v>
      </c>
      <c r="M3" s="216" t="s">
        <v>8</v>
      </c>
      <c r="N3" s="199"/>
      <c r="O3" s="217" t="s">
        <v>4</v>
      </c>
      <c r="P3" s="201"/>
      <c r="Q3" s="217" t="s">
        <v>5</v>
      </c>
      <c r="R3" s="216" t="s">
        <v>126</v>
      </c>
      <c r="S3" s="199"/>
      <c r="T3" s="217" t="s">
        <v>4</v>
      </c>
      <c r="U3" s="201"/>
      <c r="V3" s="215" t="s">
        <v>5</v>
      </c>
      <c r="W3" s="197" t="s">
        <v>9</v>
      </c>
    </row>
    <row r="4" spans="1:23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" t="s">
        <v>10</v>
      </c>
      <c r="S4" s="1" t="s">
        <v>11</v>
      </c>
      <c r="T4" s="1" t="s">
        <v>12</v>
      </c>
      <c r="U4" s="1" t="s">
        <v>13</v>
      </c>
      <c r="V4" s="196"/>
      <c r="W4" s="196"/>
    </row>
    <row r="5" spans="1:23" ht="30" customHeight="1" x14ac:dyDescent="0.25">
      <c r="A5" s="202" t="s">
        <v>157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36" customHeight="1" x14ac:dyDescent="0.25">
      <c r="A6" s="71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10"/>
      <c r="R6" s="3"/>
      <c r="S6" s="3"/>
      <c r="T6" s="3"/>
      <c r="U6" s="3">
        <f t="shared" ref="U6:U62" si="3">R6-S6</f>
        <v>0</v>
      </c>
      <c r="V6" s="3"/>
      <c r="W6" s="39"/>
    </row>
    <row r="7" spans="1:23" ht="48" customHeight="1" x14ac:dyDescent="0.25">
      <c r="A7" s="72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10"/>
      <c r="R7" s="3"/>
      <c r="S7" s="3"/>
      <c r="T7" s="3"/>
      <c r="U7" s="3">
        <f t="shared" si="3"/>
        <v>0</v>
      </c>
      <c r="V7" s="3"/>
      <c r="W7" s="39"/>
    </row>
    <row r="8" spans="1:23" ht="36" customHeight="1" x14ac:dyDescent="0.25">
      <c r="A8" s="72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10"/>
      <c r="R8" s="3"/>
      <c r="S8" s="3"/>
      <c r="T8" s="3"/>
      <c r="U8" s="3">
        <f t="shared" si="3"/>
        <v>0</v>
      </c>
      <c r="V8" s="3"/>
      <c r="W8" s="39"/>
    </row>
    <row r="9" spans="1:23" ht="36" customHeight="1" x14ac:dyDescent="0.25">
      <c r="A9" s="72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10"/>
      <c r="R9" s="3"/>
      <c r="S9" s="3"/>
      <c r="T9" s="3"/>
      <c r="U9" s="3">
        <f t="shared" si="3"/>
        <v>0</v>
      </c>
      <c r="V9" s="3"/>
      <c r="W9" s="39"/>
    </row>
    <row r="10" spans="1:23" ht="36" customHeight="1" x14ac:dyDescent="0.25">
      <c r="A10" s="72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>
        <f t="shared" si="2"/>
        <v>0</v>
      </c>
      <c r="Q10" s="10"/>
      <c r="R10" s="3"/>
      <c r="S10" s="3"/>
      <c r="T10" s="3"/>
      <c r="U10" s="3">
        <f t="shared" si="3"/>
        <v>0</v>
      </c>
      <c r="V10" s="3"/>
      <c r="W10" s="39"/>
    </row>
    <row r="11" spans="1:23" ht="36" customHeight="1" x14ac:dyDescent="0.25">
      <c r="A11" s="72" t="s">
        <v>21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10"/>
      <c r="R11" s="3"/>
      <c r="S11" s="3"/>
      <c r="T11" s="3"/>
      <c r="U11" s="3">
        <f t="shared" si="3"/>
        <v>0</v>
      </c>
      <c r="V11" s="3"/>
      <c r="W11" s="39"/>
    </row>
    <row r="12" spans="1:23" ht="36" customHeight="1" x14ac:dyDescent="0.25">
      <c r="A12" s="72" t="s">
        <v>22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10"/>
      <c r="R12" s="3"/>
      <c r="S12" s="3"/>
      <c r="T12" s="3"/>
      <c r="U12" s="3">
        <f t="shared" si="3"/>
        <v>0</v>
      </c>
      <c r="V12" s="3"/>
      <c r="W12" s="39"/>
    </row>
    <row r="13" spans="1:23" ht="48" customHeight="1" x14ac:dyDescent="0.25">
      <c r="A13" s="72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10"/>
      <c r="R13" s="3"/>
      <c r="S13" s="3"/>
      <c r="T13" s="3"/>
      <c r="U13" s="3">
        <f t="shared" si="3"/>
        <v>0</v>
      </c>
      <c r="V13" s="3"/>
      <c r="W13" s="39"/>
    </row>
    <row r="14" spans="1:23" ht="48" customHeight="1" x14ac:dyDescent="0.25">
      <c r="A14" s="72" t="s">
        <v>24</v>
      </c>
      <c r="B14" s="3" t="s">
        <v>16</v>
      </c>
      <c r="C14" s="4">
        <v>100</v>
      </c>
      <c r="D14" s="4">
        <v>100</v>
      </c>
      <c r="E14" s="4">
        <v>0</v>
      </c>
      <c r="F14" s="3">
        <f t="shared" si="0"/>
        <v>0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5">
        <v>0</v>
      </c>
      <c r="R14" s="4">
        <v>100</v>
      </c>
      <c r="S14" s="4">
        <v>100</v>
      </c>
      <c r="T14" s="4">
        <v>0</v>
      </c>
      <c r="U14" s="3">
        <f t="shared" si="3"/>
        <v>0</v>
      </c>
      <c r="V14" s="4">
        <v>0</v>
      </c>
      <c r="W14" s="39"/>
    </row>
    <row r="15" spans="1:23" ht="36" customHeight="1" x14ac:dyDescent="0.25">
      <c r="A15" s="72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10"/>
      <c r="R15" s="3"/>
      <c r="S15" s="3"/>
      <c r="T15" s="3"/>
      <c r="U15" s="3">
        <f t="shared" si="3"/>
        <v>0</v>
      </c>
      <c r="V15" s="3"/>
      <c r="W15" s="39"/>
    </row>
    <row r="16" spans="1:23" ht="48" customHeight="1" x14ac:dyDescent="0.25">
      <c r="A16" s="72" t="s">
        <v>26</v>
      </c>
      <c r="B16" s="3" t="s">
        <v>16</v>
      </c>
      <c r="C16" s="4">
        <v>100</v>
      </c>
      <c r="D16" s="4">
        <v>100</v>
      </c>
      <c r="E16" s="4">
        <v>0</v>
      </c>
      <c r="F16" s="3">
        <f t="shared" si="0"/>
        <v>0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2"/>
        <v>0</v>
      </c>
      <c r="Q16" s="5">
        <v>0</v>
      </c>
      <c r="R16" s="4">
        <v>100</v>
      </c>
      <c r="S16" s="4">
        <v>100</v>
      </c>
      <c r="T16" s="4">
        <v>0</v>
      </c>
      <c r="U16" s="3">
        <f t="shared" si="3"/>
        <v>0</v>
      </c>
      <c r="V16" s="4">
        <v>0</v>
      </c>
      <c r="W16" s="39"/>
    </row>
    <row r="17" spans="1:23" ht="96" customHeight="1" x14ac:dyDescent="0.25">
      <c r="A17" s="72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10"/>
      <c r="R17" s="3"/>
      <c r="S17" s="3"/>
      <c r="T17" s="3"/>
      <c r="U17" s="3">
        <f t="shared" si="3"/>
        <v>0</v>
      </c>
      <c r="V17" s="3"/>
      <c r="W17" s="39"/>
    </row>
    <row r="18" spans="1:23" ht="48" customHeight="1" x14ac:dyDescent="0.25">
      <c r="A18" s="72" t="s">
        <v>28</v>
      </c>
      <c r="B18" s="3" t="s">
        <v>16</v>
      </c>
      <c r="C18" s="4">
        <v>100</v>
      </c>
      <c r="D18" s="4">
        <v>100</v>
      </c>
      <c r="E18" s="4">
        <v>0</v>
      </c>
      <c r="F18" s="3">
        <f t="shared" si="0"/>
        <v>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5">
        <v>0</v>
      </c>
      <c r="R18" s="4">
        <v>100</v>
      </c>
      <c r="S18" s="4">
        <v>100</v>
      </c>
      <c r="T18" s="4">
        <v>0</v>
      </c>
      <c r="U18" s="3">
        <f t="shared" si="3"/>
        <v>0</v>
      </c>
      <c r="V18" s="4">
        <v>0</v>
      </c>
      <c r="W18" s="6"/>
    </row>
    <row r="19" spans="1:23" ht="36" customHeight="1" x14ac:dyDescent="0.25">
      <c r="A19" s="72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10"/>
      <c r="R19" s="3"/>
      <c r="S19" s="3"/>
      <c r="T19" s="3"/>
      <c r="U19" s="3">
        <f t="shared" si="3"/>
        <v>0</v>
      </c>
      <c r="V19" s="3"/>
      <c r="W19" s="39"/>
    </row>
    <row r="20" spans="1:23" ht="36" customHeight="1" x14ac:dyDescent="0.25">
      <c r="A20" s="72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10"/>
      <c r="R20" s="3"/>
      <c r="S20" s="3"/>
      <c r="T20" s="3"/>
      <c r="U20" s="3">
        <f t="shared" si="3"/>
        <v>0</v>
      </c>
      <c r="V20" s="3"/>
      <c r="W20" s="39"/>
    </row>
    <row r="21" spans="1:23" ht="48" customHeight="1" x14ac:dyDescent="0.25">
      <c r="A21" s="72" t="s">
        <v>31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10"/>
      <c r="R21" s="3"/>
      <c r="S21" s="3"/>
      <c r="T21" s="3"/>
      <c r="U21" s="3">
        <f t="shared" si="3"/>
        <v>0</v>
      </c>
      <c r="V21" s="3"/>
      <c r="W21" s="6"/>
    </row>
    <row r="22" spans="1:23" ht="48" customHeight="1" x14ac:dyDescent="0.25">
      <c r="A22" s="72" t="s">
        <v>32</v>
      </c>
      <c r="B22" s="3" t="s">
        <v>16</v>
      </c>
      <c r="C22" s="4">
        <v>100</v>
      </c>
      <c r="D22" s="4">
        <v>100</v>
      </c>
      <c r="E22" s="4">
        <v>0</v>
      </c>
      <c r="F22" s="3">
        <f t="shared" si="0"/>
        <v>0</v>
      </c>
      <c r="G22" s="4">
        <v>0</v>
      </c>
      <c r="H22" s="4">
        <v>100</v>
      </c>
      <c r="I22" s="4">
        <v>100</v>
      </c>
      <c r="J22" s="4">
        <v>0</v>
      </c>
      <c r="K22" s="3">
        <f t="shared" si="1"/>
        <v>0</v>
      </c>
      <c r="L22" s="4">
        <v>0</v>
      </c>
      <c r="M22" s="4">
        <v>100</v>
      </c>
      <c r="N22" s="4">
        <v>100</v>
      </c>
      <c r="O22" s="4">
        <v>0</v>
      </c>
      <c r="P22" s="3">
        <f t="shared" si="2"/>
        <v>0</v>
      </c>
      <c r="Q22" s="5">
        <v>0</v>
      </c>
      <c r="R22" s="4">
        <v>100</v>
      </c>
      <c r="S22" s="4">
        <v>100</v>
      </c>
      <c r="T22" s="4">
        <v>10</v>
      </c>
      <c r="U22" s="3">
        <f t="shared" si="3"/>
        <v>0</v>
      </c>
      <c r="V22" s="4">
        <v>0</v>
      </c>
      <c r="W22" s="39"/>
    </row>
    <row r="23" spans="1:23" ht="48" customHeight="1" x14ac:dyDescent="0.25">
      <c r="A23" s="72" t="s">
        <v>33</v>
      </c>
      <c r="B23" s="3" t="s">
        <v>16</v>
      </c>
      <c r="C23" s="4">
        <v>100</v>
      </c>
      <c r="D23" s="4">
        <v>100</v>
      </c>
      <c r="E23" s="4">
        <v>0</v>
      </c>
      <c r="F23" s="3">
        <f t="shared" si="0"/>
        <v>0</v>
      </c>
      <c r="G23" s="4">
        <v>0</v>
      </c>
      <c r="H23" s="4">
        <v>100</v>
      </c>
      <c r="I23" s="4">
        <v>100</v>
      </c>
      <c r="J23" s="4">
        <v>0</v>
      </c>
      <c r="K23" s="3">
        <f t="shared" si="1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2"/>
        <v>0</v>
      </c>
      <c r="Q23" s="5">
        <v>0</v>
      </c>
      <c r="R23" s="4">
        <v>100</v>
      </c>
      <c r="S23" s="14">
        <v>100</v>
      </c>
      <c r="T23" s="4">
        <v>10</v>
      </c>
      <c r="U23" s="64">
        <f t="shared" si="3"/>
        <v>0</v>
      </c>
      <c r="V23" s="4">
        <v>0</v>
      </c>
      <c r="W23" s="39"/>
    </row>
    <row r="24" spans="1:23" ht="36" customHeight="1" x14ac:dyDescent="0.25">
      <c r="A24" s="72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10"/>
      <c r="R24" s="3"/>
      <c r="S24" s="3"/>
      <c r="T24" s="3"/>
      <c r="U24" s="3">
        <f t="shared" si="3"/>
        <v>0</v>
      </c>
      <c r="V24" s="3"/>
      <c r="W24" s="39"/>
    </row>
    <row r="25" spans="1:23" ht="48" customHeight="1" x14ac:dyDescent="0.25">
      <c r="A25" s="72" t="s">
        <v>35</v>
      </c>
      <c r="B25" s="3" t="s">
        <v>16</v>
      </c>
      <c r="C25" s="4">
        <v>100</v>
      </c>
      <c r="D25" s="4">
        <v>100</v>
      </c>
      <c r="E25" s="4">
        <v>0</v>
      </c>
      <c r="F25" s="3">
        <f t="shared" si="0"/>
        <v>0</v>
      </c>
      <c r="G25" s="4">
        <v>0</v>
      </c>
      <c r="H25" s="4">
        <v>100</v>
      </c>
      <c r="I25" s="4">
        <v>100</v>
      </c>
      <c r="J25" s="4">
        <v>0</v>
      </c>
      <c r="K25" s="3">
        <f t="shared" si="1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2"/>
        <v>0</v>
      </c>
      <c r="Q25" s="5">
        <v>0</v>
      </c>
      <c r="R25" s="4">
        <v>100</v>
      </c>
      <c r="S25" s="4">
        <v>100</v>
      </c>
      <c r="T25" s="4">
        <v>10</v>
      </c>
      <c r="U25" s="3">
        <f t="shared" si="3"/>
        <v>0</v>
      </c>
      <c r="V25" s="4">
        <v>0</v>
      </c>
      <c r="W25" s="58"/>
    </row>
    <row r="26" spans="1:23" ht="36" customHeight="1" x14ac:dyDescent="0.25">
      <c r="A26" s="72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10"/>
      <c r="R26" s="3"/>
      <c r="S26" s="3"/>
      <c r="T26" s="3"/>
      <c r="U26" s="3">
        <f t="shared" si="3"/>
        <v>0</v>
      </c>
      <c r="V26" s="3"/>
      <c r="W26" s="39"/>
    </row>
    <row r="27" spans="1:23" ht="36" customHeight="1" x14ac:dyDescent="0.25">
      <c r="A27" s="72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10"/>
      <c r="R27" s="3"/>
      <c r="S27" s="3"/>
      <c r="T27" s="3"/>
      <c r="U27" s="3">
        <f t="shared" si="3"/>
        <v>0</v>
      </c>
      <c r="V27" s="3"/>
      <c r="W27" s="39"/>
    </row>
    <row r="28" spans="1:23" ht="36" customHeight="1" x14ac:dyDescent="0.25">
      <c r="A28" s="72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10"/>
      <c r="R28" s="3"/>
      <c r="S28" s="3"/>
      <c r="T28" s="3"/>
      <c r="U28" s="3">
        <f t="shared" si="3"/>
        <v>0</v>
      </c>
      <c r="V28" s="3"/>
      <c r="W28" s="39"/>
    </row>
    <row r="29" spans="1:23" ht="36" customHeight="1" x14ac:dyDescent="0.25">
      <c r="A29" s="72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10"/>
      <c r="R29" s="3"/>
      <c r="S29" s="3"/>
      <c r="T29" s="3"/>
      <c r="U29" s="3">
        <f t="shared" si="3"/>
        <v>0</v>
      </c>
      <c r="V29" s="3"/>
      <c r="W29" s="39"/>
    </row>
    <row r="30" spans="1:23" ht="36" customHeight="1" x14ac:dyDescent="0.25">
      <c r="A30" s="72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10"/>
      <c r="R30" s="3"/>
      <c r="S30" s="3"/>
      <c r="T30" s="3"/>
      <c r="U30" s="3">
        <f t="shared" si="3"/>
        <v>0</v>
      </c>
      <c r="V30" s="3"/>
      <c r="W30" s="39"/>
    </row>
    <row r="31" spans="1:23" ht="36" customHeight="1" x14ac:dyDescent="0.25">
      <c r="A31" s="72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10"/>
      <c r="R31" s="3"/>
      <c r="S31" s="3"/>
      <c r="T31" s="3"/>
      <c r="U31" s="3">
        <f t="shared" si="3"/>
        <v>0</v>
      </c>
      <c r="V31" s="3"/>
      <c r="W31" s="39"/>
    </row>
    <row r="32" spans="1:23" ht="36" customHeight="1" x14ac:dyDescent="0.25">
      <c r="A32" s="72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10"/>
      <c r="R32" s="3"/>
      <c r="S32" s="3"/>
      <c r="T32" s="3"/>
      <c r="U32" s="3">
        <f t="shared" si="3"/>
        <v>0</v>
      </c>
      <c r="V32" s="3"/>
      <c r="W32" s="39"/>
    </row>
    <row r="33" spans="1:23" ht="36" customHeight="1" x14ac:dyDescent="0.25">
      <c r="A33" s="72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10"/>
      <c r="R33" s="3"/>
      <c r="S33" s="3"/>
      <c r="T33" s="3"/>
      <c r="U33" s="3">
        <f t="shared" si="3"/>
        <v>0</v>
      </c>
      <c r="V33" s="3"/>
      <c r="W33" s="39"/>
    </row>
    <row r="34" spans="1:23" ht="36" customHeight="1" x14ac:dyDescent="0.25">
      <c r="A34" s="72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10"/>
      <c r="R34" s="3"/>
      <c r="S34" s="3"/>
      <c r="T34" s="3"/>
      <c r="U34" s="3">
        <f t="shared" si="3"/>
        <v>0</v>
      </c>
      <c r="V34" s="3"/>
      <c r="W34" s="39"/>
    </row>
    <row r="35" spans="1:23" ht="96" customHeight="1" x14ac:dyDescent="0.25">
      <c r="A35" s="72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10"/>
      <c r="R35" s="3"/>
      <c r="S35" s="3"/>
      <c r="T35" s="3"/>
      <c r="U35" s="3">
        <f t="shared" si="3"/>
        <v>0</v>
      </c>
      <c r="V35" s="64"/>
      <c r="W35" s="39"/>
    </row>
    <row r="36" spans="1:23" ht="36" customHeight="1" x14ac:dyDescent="0.25">
      <c r="A36" s="72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10"/>
      <c r="R36" s="3"/>
      <c r="S36" s="3"/>
      <c r="T36" s="3"/>
      <c r="U36" s="3">
        <f t="shared" si="3"/>
        <v>0</v>
      </c>
      <c r="V36" s="3"/>
      <c r="W36" s="39"/>
    </row>
    <row r="37" spans="1:23" ht="48" customHeight="1" x14ac:dyDescent="0.25">
      <c r="A37" s="72" t="s">
        <v>49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10"/>
      <c r="R37" s="3"/>
      <c r="S37" s="3"/>
      <c r="T37" s="3"/>
      <c r="U37" s="3">
        <f t="shared" si="3"/>
        <v>0</v>
      </c>
      <c r="V37" s="3"/>
      <c r="W37" s="39"/>
    </row>
    <row r="38" spans="1:23" ht="36" customHeight="1" x14ac:dyDescent="0.25">
      <c r="A38" s="72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10"/>
      <c r="R38" s="3"/>
      <c r="S38" s="3"/>
      <c r="T38" s="3"/>
      <c r="U38" s="3">
        <f t="shared" si="3"/>
        <v>0</v>
      </c>
      <c r="V38" s="3"/>
      <c r="W38" s="39"/>
    </row>
    <row r="39" spans="1:23" ht="36" customHeight="1" x14ac:dyDescent="0.25">
      <c r="A39" s="72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10"/>
      <c r="R39" s="3"/>
      <c r="S39" s="3"/>
      <c r="T39" s="3"/>
      <c r="U39" s="3">
        <f t="shared" si="3"/>
        <v>0</v>
      </c>
      <c r="V39" s="3"/>
      <c r="W39" s="39"/>
    </row>
    <row r="40" spans="1:23" ht="36" customHeight="1" x14ac:dyDescent="0.25">
      <c r="A40" s="72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10"/>
      <c r="R40" s="3"/>
      <c r="S40" s="3"/>
      <c r="T40" s="3"/>
      <c r="U40" s="3">
        <f t="shared" si="3"/>
        <v>0</v>
      </c>
      <c r="V40" s="3"/>
      <c r="W40" s="39"/>
    </row>
    <row r="41" spans="1:23" ht="48" customHeight="1" x14ac:dyDescent="0.25">
      <c r="A41" s="72" t="s">
        <v>54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10"/>
      <c r="R41" s="3"/>
      <c r="S41" s="3"/>
      <c r="T41" s="3"/>
      <c r="U41" s="3">
        <f t="shared" si="3"/>
        <v>0</v>
      </c>
      <c r="V41" s="3"/>
      <c r="W41" s="39"/>
    </row>
    <row r="42" spans="1:23" ht="36" customHeight="1" x14ac:dyDescent="0.25">
      <c r="A42" s="72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10"/>
      <c r="R42" s="3"/>
      <c r="S42" s="3"/>
      <c r="T42" s="3"/>
      <c r="U42" s="3">
        <f t="shared" si="3"/>
        <v>0</v>
      </c>
      <c r="V42" s="3"/>
      <c r="W42" s="39"/>
    </row>
    <row r="43" spans="1:23" ht="96" customHeight="1" x14ac:dyDescent="0.25">
      <c r="A43" s="72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10"/>
      <c r="R43" s="3"/>
      <c r="S43" s="3"/>
      <c r="T43" s="3"/>
      <c r="U43" s="3">
        <f t="shared" si="3"/>
        <v>0</v>
      </c>
      <c r="V43" s="3"/>
      <c r="W43" s="39"/>
    </row>
    <row r="44" spans="1:23" ht="48" customHeight="1" x14ac:dyDescent="0.25">
      <c r="A44" s="72" t="s">
        <v>57</v>
      </c>
      <c r="B44" s="3" t="s">
        <v>16</v>
      </c>
      <c r="C44" s="4">
        <v>100</v>
      </c>
      <c r="D44" s="4">
        <v>100</v>
      </c>
      <c r="E44" s="4">
        <v>0</v>
      </c>
      <c r="F44" s="3">
        <f t="shared" si="0"/>
        <v>0</v>
      </c>
      <c r="G44" s="4">
        <v>0</v>
      </c>
      <c r="H44" s="4">
        <v>100</v>
      </c>
      <c r="I44" s="4">
        <v>100</v>
      </c>
      <c r="J44" s="4">
        <v>0</v>
      </c>
      <c r="K44" s="3">
        <f t="shared" si="1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2"/>
        <v>0</v>
      </c>
      <c r="Q44" s="5">
        <v>0</v>
      </c>
      <c r="R44" s="4">
        <v>100</v>
      </c>
      <c r="S44" s="4">
        <v>100</v>
      </c>
      <c r="T44" s="4">
        <v>0</v>
      </c>
      <c r="U44" s="3">
        <f t="shared" si="3"/>
        <v>0</v>
      </c>
      <c r="V44" s="4">
        <v>0</v>
      </c>
      <c r="W44" s="39"/>
    </row>
    <row r="45" spans="1:23" ht="36" customHeight="1" x14ac:dyDescent="0.25">
      <c r="A45" s="72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si="2"/>
        <v>0</v>
      </c>
      <c r="Q45" s="10"/>
      <c r="R45" s="3"/>
      <c r="S45" s="3"/>
      <c r="T45" s="3"/>
      <c r="U45" s="3">
        <f t="shared" si="3"/>
        <v>0</v>
      </c>
      <c r="V45" s="3"/>
      <c r="W45" s="39"/>
    </row>
    <row r="46" spans="1:23" ht="48" customHeight="1" x14ac:dyDescent="0.25">
      <c r="A46" s="72" t="s">
        <v>59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10"/>
      <c r="R46" s="3"/>
      <c r="S46" s="3"/>
      <c r="T46" s="3"/>
      <c r="U46" s="3">
        <f t="shared" si="3"/>
        <v>0</v>
      </c>
      <c r="V46" s="3"/>
      <c r="W46" s="39"/>
    </row>
    <row r="47" spans="1:23" ht="48" customHeight="1" x14ac:dyDescent="0.25">
      <c r="A47" s="72" t="s">
        <v>60</v>
      </c>
      <c r="B47" s="3" t="s">
        <v>16</v>
      </c>
      <c r="C47" s="4">
        <v>100</v>
      </c>
      <c r="D47" s="4">
        <v>100</v>
      </c>
      <c r="E47" s="4">
        <v>0</v>
      </c>
      <c r="F47" s="3">
        <f t="shared" si="0"/>
        <v>0</v>
      </c>
      <c r="G47" s="4">
        <v>0</v>
      </c>
      <c r="H47" s="4">
        <v>100</v>
      </c>
      <c r="I47" s="4">
        <v>100</v>
      </c>
      <c r="J47" s="4">
        <v>0</v>
      </c>
      <c r="K47" s="3">
        <f t="shared" si="1"/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2"/>
        <v>0</v>
      </c>
      <c r="Q47" s="5">
        <v>0</v>
      </c>
      <c r="R47" s="4">
        <v>100</v>
      </c>
      <c r="S47" s="4">
        <v>100</v>
      </c>
      <c r="T47" s="4">
        <v>6</v>
      </c>
      <c r="U47" s="3">
        <f t="shared" si="3"/>
        <v>0</v>
      </c>
      <c r="V47" s="4">
        <v>0</v>
      </c>
      <c r="W47" s="39"/>
    </row>
    <row r="48" spans="1:23" ht="36" customHeight="1" x14ac:dyDescent="0.25">
      <c r="A48" s="72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10"/>
      <c r="R48" s="3"/>
      <c r="S48" s="3"/>
      <c r="T48" s="3"/>
      <c r="U48" s="3">
        <f t="shared" si="3"/>
        <v>0</v>
      </c>
      <c r="V48" s="3"/>
      <c r="W48" s="39"/>
    </row>
    <row r="49" spans="1:23" ht="48" customHeight="1" x14ac:dyDescent="0.25">
      <c r="A49" s="72" t="s">
        <v>62</v>
      </c>
      <c r="B49" s="3" t="s">
        <v>16</v>
      </c>
      <c r="C49" s="4">
        <v>100</v>
      </c>
      <c r="D49" s="4">
        <v>100</v>
      </c>
      <c r="E49" s="4">
        <v>0</v>
      </c>
      <c r="F49" s="3">
        <f t="shared" si="0"/>
        <v>0</v>
      </c>
      <c r="G49" s="4">
        <v>0</v>
      </c>
      <c r="H49" s="4">
        <v>100</v>
      </c>
      <c r="I49" s="4">
        <v>100</v>
      </c>
      <c r="J49" s="4">
        <v>0</v>
      </c>
      <c r="K49" s="3">
        <f t="shared" si="1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2"/>
        <v>0</v>
      </c>
      <c r="Q49" s="5">
        <v>0</v>
      </c>
      <c r="R49" s="4">
        <v>100</v>
      </c>
      <c r="S49" s="4">
        <v>100</v>
      </c>
      <c r="T49" s="4">
        <v>0</v>
      </c>
      <c r="U49" s="3">
        <f t="shared" si="3"/>
        <v>0</v>
      </c>
      <c r="V49" s="4">
        <v>0</v>
      </c>
      <c r="W49" s="42"/>
    </row>
    <row r="50" spans="1:23" ht="36" customHeight="1" x14ac:dyDescent="0.25">
      <c r="A50" s="72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10"/>
      <c r="R50" s="3"/>
      <c r="S50" s="3"/>
      <c r="T50" s="3"/>
      <c r="U50" s="3">
        <f t="shared" si="3"/>
        <v>0</v>
      </c>
      <c r="V50" s="3"/>
      <c r="W50" s="39"/>
    </row>
    <row r="51" spans="1:23" ht="36" customHeight="1" x14ac:dyDescent="0.25">
      <c r="A51" s="72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2"/>
        <v>0</v>
      </c>
      <c r="Q51" s="10"/>
      <c r="R51" s="3"/>
      <c r="S51" s="3"/>
      <c r="T51" s="3"/>
      <c r="U51" s="3">
        <f t="shared" si="3"/>
        <v>0</v>
      </c>
      <c r="V51" s="1"/>
      <c r="W51" s="39"/>
    </row>
    <row r="52" spans="1:23" ht="36" customHeight="1" x14ac:dyDescent="0.25">
      <c r="A52" s="72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10"/>
      <c r="R52" s="3"/>
      <c r="S52" s="3"/>
      <c r="T52" s="3"/>
      <c r="U52" s="3">
        <f t="shared" si="3"/>
        <v>0</v>
      </c>
      <c r="V52" s="3"/>
      <c r="W52" s="39"/>
    </row>
    <row r="53" spans="1:23" ht="48" customHeight="1" x14ac:dyDescent="0.25">
      <c r="A53" s="72" t="s">
        <v>66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10"/>
      <c r="R53" s="3"/>
      <c r="S53" s="3"/>
      <c r="T53" s="3"/>
      <c r="U53" s="3">
        <f t="shared" si="3"/>
        <v>0</v>
      </c>
      <c r="V53" s="3"/>
      <c r="W53" s="39"/>
    </row>
    <row r="54" spans="1:23" ht="36" customHeight="1" x14ac:dyDescent="0.25">
      <c r="A54" s="72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10"/>
      <c r="R54" s="3"/>
      <c r="S54" s="3"/>
      <c r="T54" s="3"/>
      <c r="U54" s="3">
        <f t="shared" si="3"/>
        <v>0</v>
      </c>
      <c r="V54" s="3"/>
      <c r="W54" s="39"/>
    </row>
    <row r="55" spans="1:23" ht="48" customHeight="1" x14ac:dyDescent="0.25">
      <c r="A55" s="72" t="s">
        <v>68</v>
      </c>
      <c r="B55" s="3" t="s">
        <v>16</v>
      </c>
      <c r="C55" s="4">
        <v>100</v>
      </c>
      <c r="D55" s="4">
        <v>100</v>
      </c>
      <c r="E55" s="4">
        <v>0</v>
      </c>
      <c r="F55" s="3">
        <f t="shared" si="0"/>
        <v>0</v>
      </c>
      <c r="G55" s="4">
        <v>0</v>
      </c>
      <c r="H55" s="4">
        <v>100</v>
      </c>
      <c r="I55" s="4">
        <v>100</v>
      </c>
      <c r="J55" s="4">
        <v>0</v>
      </c>
      <c r="K55" s="3">
        <f t="shared" si="1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2"/>
        <v>0</v>
      </c>
      <c r="Q55" s="5">
        <v>0</v>
      </c>
      <c r="R55" s="4">
        <v>100</v>
      </c>
      <c r="S55" s="14">
        <v>100</v>
      </c>
      <c r="T55" s="4">
        <v>0</v>
      </c>
      <c r="U55" s="64">
        <f t="shared" si="3"/>
        <v>0</v>
      </c>
      <c r="V55" s="4">
        <v>0</v>
      </c>
      <c r="W55" s="42"/>
    </row>
    <row r="56" spans="1:23" ht="36" customHeight="1" x14ac:dyDescent="0.25">
      <c r="A56" s="72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10"/>
      <c r="R56" s="3"/>
      <c r="S56" s="3"/>
      <c r="T56" s="3"/>
      <c r="U56" s="3">
        <f t="shared" si="3"/>
        <v>0</v>
      </c>
      <c r="V56" s="3"/>
      <c r="W56" s="39"/>
    </row>
    <row r="57" spans="1:23" ht="48" customHeight="1" x14ac:dyDescent="0.25">
      <c r="A57" s="72" t="s">
        <v>70</v>
      </c>
      <c r="B57" s="3" t="s">
        <v>16</v>
      </c>
      <c r="C57" s="4">
        <v>100</v>
      </c>
      <c r="D57" s="4">
        <v>100</v>
      </c>
      <c r="E57" s="4">
        <v>0</v>
      </c>
      <c r="F57" s="3">
        <f t="shared" si="0"/>
        <v>0</v>
      </c>
      <c r="G57" s="4">
        <v>0</v>
      </c>
      <c r="H57" s="4">
        <v>100</v>
      </c>
      <c r="I57" s="4">
        <v>100</v>
      </c>
      <c r="J57" s="4">
        <v>0</v>
      </c>
      <c r="K57" s="3">
        <f t="shared" si="1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2"/>
        <v>0</v>
      </c>
      <c r="Q57" s="5">
        <v>0</v>
      </c>
      <c r="R57" s="4">
        <v>100</v>
      </c>
      <c r="S57" s="4">
        <v>100</v>
      </c>
      <c r="T57" s="4">
        <v>0</v>
      </c>
      <c r="U57" s="3">
        <f t="shared" si="3"/>
        <v>0</v>
      </c>
      <c r="V57" s="4">
        <v>0</v>
      </c>
      <c r="W57" s="39"/>
    </row>
    <row r="58" spans="1:23" ht="36" customHeight="1" x14ac:dyDescent="0.25">
      <c r="A58" s="72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10"/>
      <c r="R58" s="3"/>
      <c r="S58" s="3"/>
      <c r="T58" s="3"/>
      <c r="U58" s="3">
        <f t="shared" si="3"/>
        <v>0</v>
      </c>
      <c r="V58" s="3"/>
      <c r="W58" s="39"/>
    </row>
    <row r="59" spans="1:23" ht="96" customHeight="1" x14ac:dyDescent="0.25">
      <c r="A59" s="72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2"/>
        <v>0</v>
      </c>
      <c r="Q59" s="10"/>
      <c r="R59" s="3"/>
      <c r="S59" s="3"/>
      <c r="T59" s="3"/>
      <c r="U59" s="3">
        <f t="shared" si="3"/>
        <v>0</v>
      </c>
      <c r="V59" s="3"/>
      <c r="W59" s="39"/>
    </row>
    <row r="60" spans="1:23" ht="36" customHeight="1" x14ac:dyDescent="0.25">
      <c r="A60" s="72" t="s">
        <v>73</v>
      </c>
      <c r="B60" s="3" t="s">
        <v>16</v>
      </c>
      <c r="C60" s="4">
        <v>100</v>
      </c>
      <c r="D60" s="4">
        <v>100</v>
      </c>
      <c r="E60" s="4">
        <v>0</v>
      </c>
      <c r="F60" s="3">
        <f t="shared" si="0"/>
        <v>0</v>
      </c>
      <c r="G60" s="4">
        <v>0</v>
      </c>
      <c r="H60" s="4">
        <v>100</v>
      </c>
      <c r="I60" s="4">
        <v>100</v>
      </c>
      <c r="J60" s="4">
        <v>0</v>
      </c>
      <c r="K60" s="3">
        <f t="shared" si="1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2"/>
        <v>0</v>
      </c>
      <c r="Q60" s="5">
        <v>0</v>
      </c>
      <c r="R60" s="4">
        <v>100</v>
      </c>
      <c r="S60" s="4">
        <v>100</v>
      </c>
      <c r="T60" s="4">
        <v>0</v>
      </c>
      <c r="U60" s="3">
        <f t="shared" si="3"/>
        <v>0</v>
      </c>
      <c r="V60" s="4">
        <v>0</v>
      </c>
      <c r="W60" s="39"/>
    </row>
    <row r="61" spans="1:23" ht="36" customHeight="1" x14ac:dyDescent="0.25">
      <c r="A61" s="72" t="s">
        <v>74</v>
      </c>
      <c r="B61" s="3" t="s">
        <v>16</v>
      </c>
      <c r="C61" s="4">
        <v>100</v>
      </c>
      <c r="D61" s="4">
        <v>100</v>
      </c>
      <c r="E61" s="4">
        <v>0</v>
      </c>
      <c r="F61" s="3">
        <f t="shared" si="0"/>
        <v>0</v>
      </c>
      <c r="G61" s="4">
        <v>0</v>
      </c>
      <c r="H61" s="4">
        <v>100</v>
      </c>
      <c r="I61" s="4">
        <v>100</v>
      </c>
      <c r="J61" s="4">
        <v>0</v>
      </c>
      <c r="K61" s="3">
        <f t="shared" si="1"/>
        <v>0</v>
      </c>
      <c r="L61" s="4">
        <v>0</v>
      </c>
      <c r="M61" s="4">
        <v>100</v>
      </c>
      <c r="N61" s="4">
        <v>100</v>
      </c>
      <c r="O61" s="4">
        <v>0</v>
      </c>
      <c r="P61" s="3">
        <f t="shared" si="2"/>
        <v>0</v>
      </c>
      <c r="Q61" s="5">
        <v>0</v>
      </c>
      <c r="R61" s="4">
        <v>100</v>
      </c>
      <c r="S61" s="4">
        <v>100</v>
      </c>
      <c r="T61" s="4">
        <v>0</v>
      </c>
      <c r="U61" s="3">
        <f t="shared" si="3"/>
        <v>0</v>
      </c>
      <c r="V61" s="4">
        <v>0</v>
      </c>
      <c r="W61" s="39"/>
    </row>
    <row r="62" spans="1:23" ht="48" customHeight="1" x14ac:dyDescent="0.25">
      <c r="A62" s="72" t="s">
        <v>75</v>
      </c>
      <c r="B62" s="3" t="s">
        <v>16</v>
      </c>
      <c r="C62" s="4">
        <v>100</v>
      </c>
      <c r="D62" s="4">
        <v>100</v>
      </c>
      <c r="E62" s="4">
        <v>0</v>
      </c>
      <c r="F62" s="3">
        <f t="shared" si="0"/>
        <v>0</v>
      </c>
      <c r="G62" s="4">
        <v>0</v>
      </c>
      <c r="H62" s="4">
        <v>100</v>
      </c>
      <c r="I62" s="4">
        <v>100</v>
      </c>
      <c r="J62" s="4">
        <v>0</v>
      </c>
      <c r="K62" s="3">
        <f t="shared" si="1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2"/>
        <v>0</v>
      </c>
      <c r="Q62" s="5">
        <v>0</v>
      </c>
      <c r="R62" s="4">
        <v>100</v>
      </c>
      <c r="S62" s="4">
        <v>100</v>
      </c>
      <c r="T62" s="4">
        <v>6</v>
      </c>
      <c r="U62" s="3">
        <f t="shared" si="3"/>
        <v>0</v>
      </c>
      <c r="V62" s="4">
        <v>0</v>
      </c>
      <c r="W62" s="39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sqref="A1:V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7109375" customWidth="1"/>
    <col min="13" max="14" width="6.7109375" customWidth="1"/>
    <col min="15" max="15" width="10.7109375" customWidth="1"/>
    <col min="16" max="16" width="7.7109375" customWidth="1"/>
    <col min="17" max="17" width="11.28515625" customWidth="1"/>
    <col min="18" max="19" width="6.7109375" customWidth="1"/>
    <col min="20" max="20" width="10.7109375" customWidth="1"/>
    <col min="21" max="21" width="7.7109375" customWidth="1"/>
    <col min="22" max="22" width="12.7109375" customWidth="1"/>
    <col min="23" max="23" width="15.85546875" customWidth="1"/>
    <col min="24" max="24" width="8" customWidth="1"/>
  </cols>
  <sheetData>
    <row r="1" spans="1:24" ht="30" customHeight="1" x14ac:dyDescent="0.25">
      <c r="A1" s="193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4" ht="114.75" customHeight="1" x14ac:dyDescent="0.25">
      <c r="A3" s="197" t="s">
        <v>1</v>
      </c>
      <c r="B3" s="215" t="s">
        <v>2</v>
      </c>
      <c r="C3" s="216" t="s">
        <v>6</v>
      </c>
      <c r="D3" s="199"/>
      <c r="E3" s="217" t="s">
        <v>4</v>
      </c>
      <c r="F3" s="201"/>
      <c r="G3" s="215" t="s">
        <v>5</v>
      </c>
      <c r="H3" s="216" t="s">
        <v>7</v>
      </c>
      <c r="I3" s="199"/>
      <c r="J3" s="217" t="s">
        <v>4</v>
      </c>
      <c r="K3" s="201"/>
      <c r="L3" s="215" t="s">
        <v>5</v>
      </c>
      <c r="M3" s="216" t="s">
        <v>8</v>
      </c>
      <c r="N3" s="199"/>
      <c r="O3" s="217" t="s">
        <v>4</v>
      </c>
      <c r="P3" s="201"/>
      <c r="Q3" s="217" t="s">
        <v>5</v>
      </c>
      <c r="R3" s="216" t="s">
        <v>126</v>
      </c>
      <c r="S3" s="199"/>
      <c r="T3" s="217" t="s">
        <v>4</v>
      </c>
      <c r="U3" s="201"/>
      <c r="V3" s="215" t="s">
        <v>5</v>
      </c>
      <c r="W3" s="197" t="s">
        <v>9</v>
      </c>
    </row>
    <row r="4" spans="1:24" ht="48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" t="s">
        <v>10</v>
      </c>
      <c r="S4" s="1" t="s">
        <v>11</v>
      </c>
      <c r="T4" s="1" t="s">
        <v>12</v>
      </c>
      <c r="U4" s="1" t="s">
        <v>13</v>
      </c>
      <c r="V4" s="196"/>
      <c r="W4" s="196"/>
    </row>
    <row r="5" spans="1:24" ht="30" customHeight="1" x14ac:dyDescent="0.25">
      <c r="A5" s="230" t="s">
        <v>158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4" ht="36" customHeight="1" x14ac:dyDescent="0.25">
      <c r="A6" s="71" t="s">
        <v>15</v>
      </c>
      <c r="B6" s="3" t="s">
        <v>16</v>
      </c>
      <c r="C6" s="4">
        <v>100</v>
      </c>
      <c r="D6" s="4">
        <v>100</v>
      </c>
      <c r="E6" s="4">
        <v>0</v>
      </c>
      <c r="F6" s="3">
        <f t="shared" ref="F6:F24" si="0">C6-D6</f>
        <v>0</v>
      </c>
      <c r="G6" s="4">
        <v>0</v>
      </c>
      <c r="H6" s="4">
        <v>100</v>
      </c>
      <c r="I6" s="4">
        <v>100</v>
      </c>
      <c r="J6" s="4">
        <v>0</v>
      </c>
      <c r="K6" s="3">
        <f t="shared" ref="K6:K32" si="1">H6-I6</f>
        <v>0</v>
      </c>
      <c r="L6" s="4">
        <v>0</v>
      </c>
      <c r="M6" s="4">
        <v>100</v>
      </c>
      <c r="N6" s="4">
        <v>100</v>
      </c>
      <c r="O6" s="4">
        <v>0</v>
      </c>
      <c r="P6" s="3">
        <f t="shared" ref="P6:P62" si="2">M6-N6</f>
        <v>0</v>
      </c>
      <c r="Q6" s="5">
        <v>0</v>
      </c>
      <c r="R6" s="4">
        <v>100</v>
      </c>
      <c r="S6" s="4">
        <v>100</v>
      </c>
      <c r="T6" s="4">
        <v>0</v>
      </c>
      <c r="U6" s="3">
        <f t="shared" ref="U6:U17" si="3">R6-S6</f>
        <v>0</v>
      </c>
      <c r="V6" s="14">
        <v>0</v>
      </c>
      <c r="W6" s="42"/>
    </row>
    <row r="7" spans="1:24" ht="48" customHeight="1" x14ac:dyDescent="0.25">
      <c r="A7" s="72" t="s">
        <v>17</v>
      </c>
      <c r="B7" s="3" t="s">
        <v>16</v>
      </c>
      <c r="C7" s="4">
        <v>100</v>
      </c>
      <c r="D7" s="4">
        <v>100</v>
      </c>
      <c r="E7" s="4">
        <v>0</v>
      </c>
      <c r="F7" s="3">
        <f t="shared" si="0"/>
        <v>0</v>
      </c>
      <c r="G7" s="4">
        <v>0</v>
      </c>
      <c r="H7" s="4">
        <v>100</v>
      </c>
      <c r="I7" s="4">
        <v>100</v>
      </c>
      <c r="J7" s="4">
        <v>0</v>
      </c>
      <c r="K7" s="3">
        <f t="shared" si="1"/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2"/>
        <v>0</v>
      </c>
      <c r="Q7" s="5">
        <v>0</v>
      </c>
      <c r="R7" s="4">
        <v>100</v>
      </c>
      <c r="S7" s="4">
        <v>100</v>
      </c>
      <c r="T7" s="4">
        <v>0</v>
      </c>
      <c r="U7" s="3">
        <f t="shared" si="3"/>
        <v>0</v>
      </c>
      <c r="V7" s="4">
        <v>0</v>
      </c>
      <c r="W7" s="39"/>
    </row>
    <row r="8" spans="1:24" ht="36" customHeight="1" x14ac:dyDescent="0.25">
      <c r="A8" s="72" t="s">
        <v>18</v>
      </c>
      <c r="B8" s="3" t="s">
        <v>16</v>
      </c>
      <c r="C8" s="4">
        <v>100</v>
      </c>
      <c r="D8" s="4">
        <v>100</v>
      </c>
      <c r="E8" s="4">
        <v>0</v>
      </c>
      <c r="F8" s="3">
        <f t="shared" si="0"/>
        <v>0</v>
      </c>
      <c r="G8" s="4">
        <v>0</v>
      </c>
      <c r="H8" s="4">
        <v>100</v>
      </c>
      <c r="I8" s="4">
        <v>100</v>
      </c>
      <c r="J8" s="4">
        <v>0</v>
      </c>
      <c r="K8" s="3">
        <f t="shared" si="1"/>
        <v>0</v>
      </c>
      <c r="L8" s="4">
        <v>0</v>
      </c>
      <c r="M8" s="4">
        <v>100</v>
      </c>
      <c r="N8" s="4">
        <v>100</v>
      </c>
      <c r="O8" s="4">
        <v>0</v>
      </c>
      <c r="P8" s="3">
        <f t="shared" si="2"/>
        <v>0</v>
      </c>
      <c r="Q8" s="5">
        <v>0</v>
      </c>
      <c r="R8" s="4">
        <v>100</v>
      </c>
      <c r="S8" s="4">
        <v>100</v>
      </c>
      <c r="T8" s="4">
        <v>0</v>
      </c>
      <c r="U8" s="3">
        <f t="shared" si="3"/>
        <v>0</v>
      </c>
      <c r="V8" s="63">
        <v>0</v>
      </c>
      <c r="W8" s="1"/>
      <c r="X8" s="111"/>
    </row>
    <row r="9" spans="1:24" ht="36" customHeight="1" x14ac:dyDescent="0.25">
      <c r="A9" s="72" t="s">
        <v>90</v>
      </c>
      <c r="B9" s="3" t="s">
        <v>16</v>
      </c>
      <c r="C9" s="4">
        <v>100</v>
      </c>
      <c r="D9" s="4">
        <v>100</v>
      </c>
      <c r="E9" s="4">
        <v>0</v>
      </c>
      <c r="F9" s="3">
        <f t="shared" si="0"/>
        <v>0</v>
      </c>
      <c r="G9" s="4">
        <v>0</v>
      </c>
      <c r="H9" s="4">
        <v>100</v>
      </c>
      <c r="I9" s="4">
        <v>100</v>
      </c>
      <c r="J9" s="4">
        <v>0</v>
      </c>
      <c r="K9" s="3">
        <f t="shared" si="1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2"/>
        <v>0</v>
      </c>
      <c r="Q9" s="5">
        <v>0</v>
      </c>
      <c r="R9" s="4">
        <v>100</v>
      </c>
      <c r="S9" s="4">
        <v>100</v>
      </c>
      <c r="T9" s="4">
        <v>10</v>
      </c>
      <c r="U9" s="3">
        <f t="shared" si="3"/>
        <v>0</v>
      </c>
      <c r="V9" s="4">
        <v>0</v>
      </c>
      <c r="W9" s="41"/>
    </row>
    <row r="10" spans="1:24" ht="36" customHeight="1" x14ac:dyDescent="0.25">
      <c r="A10" s="72" t="s">
        <v>20</v>
      </c>
      <c r="B10" s="3" t="s">
        <v>16</v>
      </c>
      <c r="C10" s="4">
        <v>100</v>
      </c>
      <c r="D10" s="4">
        <v>100</v>
      </c>
      <c r="E10" s="4">
        <v>0</v>
      </c>
      <c r="F10" s="3">
        <f t="shared" si="0"/>
        <v>0</v>
      </c>
      <c r="G10" s="4">
        <v>0</v>
      </c>
      <c r="H10" s="4">
        <v>100</v>
      </c>
      <c r="I10" s="4">
        <v>100</v>
      </c>
      <c r="J10" s="4">
        <v>0</v>
      </c>
      <c r="K10" s="3">
        <f t="shared" si="1"/>
        <v>0</v>
      </c>
      <c r="L10" s="4">
        <v>0</v>
      </c>
      <c r="M10" s="4">
        <v>100</v>
      </c>
      <c r="N10" s="4">
        <v>100</v>
      </c>
      <c r="O10" s="4">
        <v>0</v>
      </c>
      <c r="P10" s="3">
        <f t="shared" si="2"/>
        <v>0</v>
      </c>
      <c r="Q10" s="5">
        <v>0</v>
      </c>
      <c r="R10" s="4">
        <v>100</v>
      </c>
      <c r="S10" s="4">
        <v>100</v>
      </c>
      <c r="T10" s="4">
        <v>0</v>
      </c>
      <c r="U10" s="3">
        <f t="shared" si="3"/>
        <v>0</v>
      </c>
      <c r="V10" s="4">
        <v>0</v>
      </c>
      <c r="W10" s="39"/>
      <c r="X10" s="111"/>
    </row>
    <row r="11" spans="1:24" ht="36" customHeight="1" x14ac:dyDescent="0.25">
      <c r="A11" s="72" t="s">
        <v>21</v>
      </c>
      <c r="B11" s="3" t="s">
        <v>16</v>
      </c>
      <c r="C11" s="4">
        <v>100</v>
      </c>
      <c r="D11" s="4">
        <v>100</v>
      </c>
      <c r="E11" s="4">
        <v>0</v>
      </c>
      <c r="F11" s="3">
        <f t="shared" si="0"/>
        <v>0</v>
      </c>
      <c r="G11" s="4">
        <v>0</v>
      </c>
      <c r="H11" s="4">
        <v>100</v>
      </c>
      <c r="I11" s="4">
        <v>100</v>
      </c>
      <c r="J11" s="4">
        <v>0</v>
      </c>
      <c r="K11" s="3">
        <f t="shared" si="1"/>
        <v>0</v>
      </c>
      <c r="L11" s="4">
        <v>0</v>
      </c>
      <c r="M11" s="4">
        <v>100</v>
      </c>
      <c r="N11" s="4">
        <v>100</v>
      </c>
      <c r="O11" s="4">
        <v>0</v>
      </c>
      <c r="P11" s="3">
        <f t="shared" si="2"/>
        <v>0</v>
      </c>
      <c r="Q11" s="5">
        <v>0</v>
      </c>
      <c r="R11" s="4">
        <v>100</v>
      </c>
      <c r="S11" s="4">
        <v>100</v>
      </c>
      <c r="T11" s="4">
        <v>10</v>
      </c>
      <c r="U11" s="3">
        <f t="shared" si="3"/>
        <v>0</v>
      </c>
      <c r="V11" s="4">
        <v>0</v>
      </c>
      <c r="W11" s="39"/>
    </row>
    <row r="12" spans="1:24" ht="36" customHeight="1" x14ac:dyDescent="0.25">
      <c r="A12" s="72" t="s">
        <v>22</v>
      </c>
      <c r="B12" s="3" t="s">
        <v>16</v>
      </c>
      <c r="C12" s="4">
        <v>100</v>
      </c>
      <c r="D12" s="4">
        <v>100</v>
      </c>
      <c r="E12" s="4">
        <v>0</v>
      </c>
      <c r="F12" s="3">
        <f t="shared" si="0"/>
        <v>0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5">
        <v>0</v>
      </c>
      <c r="R12" s="4">
        <v>100</v>
      </c>
      <c r="S12" s="4">
        <v>100</v>
      </c>
      <c r="T12" s="4">
        <v>10</v>
      </c>
      <c r="U12" s="3">
        <f t="shared" si="3"/>
        <v>0</v>
      </c>
      <c r="V12" s="4">
        <v>0</v>
      </c>
      <c r="W12" s="39"/>
    </row>
    <row r="13" spans="1:24" ht="48" customHeight="1" x14ac:dyDescent="0.25">
      <c r="A13" s="72" t="s">
        <v>23</v>
      </c>
      <c r="B13" s="3" t="s">
        <v>16</v>
      </c>
      <c r="C13" s="4">
        <v>100</v>
      </c>
      <c r="D13" s="4">
        <v>100</v>
      </c>
      <c r="E13" s="4">
        <v>0</v>
      </c>
      <c r="F13" s="3">
        <f t="shared" si="0"/>
        <v>0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5">
        <v>0</v>
      </c>
      <c r="R13" s="4">
        <v>100</v>
      </c>
      <c r="S13" s="4">
        <v>100</v>
      </c>
      <c r="T13" s="4">
        <v>0</v>
      </c>
      <c r="U13" s="3">
        <f t="shared" si="3"/>
        <v>0</v>
      </c>
      <c r="V13" s="4">
        <v>0</v>
      </c>
      <c r="W13" s="39"/>
    </row>
    <row r="14" spans="1:24" ht="48" customHeight="1" x14ac:dyDescent="0.25">
      <c r="A14" s="72" t="s">
        <v>24</v>
      </c>
      <c r="B14" s="3" t="s">
        <v>16</v>
      </c>
      <c r="C14" s="4">
        <v>100</v>
      </c>
      <c r="D14" s="4">
        <v>100</v>
      </c>
      <c r="E14" s="4">
        <v>0</v>
      </c>
      <c r="F14" s="3">
        <f t="shared" si="0"/>
        <v>0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5">
        <v>0</v>
      </c>
      <c r="R14" s="4">
        <v>100</v>
      </c>
      <c r="S14" s="4">
        <v>100</v>
      </c>
      <c r="T14" s="4">
        <v>0</v>
      </c>
      <c r="U14" s="3">
        <f t="shared" si="3"/>
        <v>0</v>
      </c>
      <c r="V14" s="4">
        <v>0</v>
      </c>
      <c r="W14" s="39"/>
    </row>
    <row r="15" spans="1:24" ht="36" customHeight="1" x14ac:dyDescent="0.25">
      <c r="A15" s="72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10"/>
      <c r="R15" s="3"/>
      <c r="S15" s="3"/>
      <c r="T15" s="3"/>
      <c r="U15" s="3">
        <f t="shared" si="3"/>
        <v>0</v>
      </c>
      <c r="V15" s="3"/>
      <c r="W15" s="39"/>
    </row>
    <row r="16" spans="1:24" ht="48" customHeight="1" x14ac:dyDescent="0.25">
      <c r="A16" s="72" t="s">
        <v>26</v>
      </c>
      <c r="B16" s="3" t="s">
        <v>16</v>
      </c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10"/>
      <c r="R16" s="3"/>
      <c r="S16" s="3"/>
      <c r="T16" s="3"/>
      <c r="U16" s="3">
        <f t="shared" si="3"/>
        <v>0</v>
      </c>
      <c r="V16" s="3"/>
      <c r="W16" s="42"/>
    </row>
    <row r="17" spans="1:23" ht="96" customHeight="1" x14ac:dyDescent="0.25">
      <c r="A17" s="72" t="s">
        <v>27</v>
      </c>
      <c r="B17" s="3" t="s">
        <v>16</v>
      </c>
      <c r="C17" s="4">
        <v>100</v>
      </c>
      <c r="D17" s="4">
        <v>100</v>
      </c>
      <c r="E17" s="4">
        <v>0</v>
      </c>
      <c r="F17" s="3">
        <f t="shared" si="0"/>
        <v>0</v>
      </c>
      <c r="G17" s="4">
        <v>0</v>
      </c>
      <c r="H17" s="4">
        <v>100</v>
      </c>
      <c r="I17" s="4">
        <v>100</v>
      </c>
      <c r="J17" s="4">
        <v>0</v>
      </c>
      <c r="K17" s="3">
        <f t="shared" si="1"/>
        <v>0</v>
      </c>
      <c r="L17" s="4">
        <v>0</v>
      </c>
      <c r="M17" s="4">
        <v>100</v>
      </c>
      <c r="N17" s="4">
        <v>100</v>
      </c>
      <c r="O17" s="4">
        <v>0</v>
      </c>
      <c r="P17" s="3">
        <f t="shared" si="2"/>
        <v>0</v>
      </c>
      <c r="Q17" s="5">
        <v>0</v>
      </c>
      <c r="R17" s="4">
        <v>100</v>
      </c>
      <c r="S17" s="4">
        <v>100</v>
      </c>
      <c r="T17" s="4">
        <v>0</v>
      </c>
      <c r="U17" s="3">
        <f t="shared" si="3"/>
        <v>0</v>
      </c>
      <c r="V17" s="4">
        <v>0</v>
      </c>
      <c r="W17" s="39"/>
    </row>
    <row r="18" spans="1:23" ht="94.5" customHeight="1" x14ac:dyDescent="0.25">
      <c r="A18" s="72" t="s">
        <v>28</v>
      </c>
      <c r="B18" s="3" t="s">
        <v>16</v>
      </c>
      <c r="C18" s="4">
        <v>100</v>
      </c>
      <c r="D18" s="4">
        <v>100</v>
      </c>
      <c r="E18" s="4">
        <v>0</v>
      </c>
      <c r="F18" s="3">
        <f t="shared" si="0"/>
        <v>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5">
        <v>0</v>
      </c>
      <c r="R18" s="4">
        <v>100</v>
      </c>
      <c r="S18" s="4">
        <v>100</v>
      </c>
      <c r="T18" s="4">
        <v>0</v>
      </c>
      <c r="U18" s="3">
        <v>0</v>
      </c>
      <c r="V18" s="4">
        <v>0</v>
      </c>
      <c r="W18" s="50"/>
    </row>
    <row r="19" spans="1:23" ht="36" customHeight="1" x14ac:dyDescent="0.25">
      <c r="A19" s="72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10"/>
      <c r="R19" s="3"/>
      <c r="S19" s="3"/>
      <c r="T19" s="3"/>
      <c r="U19" s="3">
        <f t="shared" ref="U19:U53" si="4">R19-S19</f>
        <v>0</v>
      </c>
      <c r="V19" s="3"/>
      <c r="W19" s="39"/>
    </row>
    <row r="20" spans="1:23" ht="36" customHeight="1" x14ac:dyDescent="0.25">
      <c r="A20" s="72" t="s">
        <v>30</v>
      </c>
      <c r="B20" s="3" t="s">
        <v>16</v>
      </c>
      <c r="C20" s="4">
        <v>100</v>
      </c>
      <c r="D20" s="4">
        <v>100</v>
      </c>
      <c r="E20" s="4">
        <v>0</v>
      </c>
      <c r="F20" s="3">
        <f t="shared" si="0"/>
        <v>0</v>
      </c>
      <c r="G20" s="4">
        <v>0</v>
      </c>
      <c r="H20" s="4">
        <v>100</v>
      </c>
      <c r="I20" s="4">
        <v>100</v>
      </c>
      <c r="J20" s="4">
        <v>0</v>
      </c>
      <c r="K20" s="3">
        <f t="shared" si="1"/>
        <v>0</v>
      </c>
      <c r="L20" s="4">
        <v>0</v>
      </c>
      <c r="M20" s="4">
        <v>100</v>
      </c>
      <c r="N20" s="4">
        <v>100</v>
      </c>
      <c r="O20" s="4">
        <v>0</v>
      </c>
      <c r="P20" s="3">
        <f t="shared" si="2"/>
        <v>0</v>
      </c>
      <c r="Q20" s="5">
        <v>0</v>
      </c>
      <c r="R20" s="4">
        <v>100</v>
      </c>
      <c r="S20" s="4">
        <v>100</v>
      </c>
      <c r="T20" s="4">
        <v>0</v>
      </c>
      <c r="U20" s="3">
        <f t="shared" si="4"/>
        <v>0</v>
      </c>
      <c r="V20" s="4">
        <v>0</v>
      </c>
      <c r="W20" s="39"/>
    </row>
    <row r="21" spans="1:23" ht="48" customHeight="1" x14ac:dyDescent="0.25">
      <c r="A21" s="72" t="s">
        <v>31</v>
      </c>
      <c r="B21" s="3" t="s">
        <v>16</v>
      </c>
      <c r="C21" s="4">
        <v>100</v>
      </c>
      <c r="D21" s="4">
        <v>100</v>
      </c>
      <c r="E21" s="4">
        <v>0</v>
      </c>
      <c r="F21" s="3">
        <f t="shared" si="0"/>
        <v>0</v>
      </c>
      <c r="G21" s="4">
        <v>0</v>
      </c>
      <c r="H21" s="4">
        <v>100</v>
      </c>
      <c r="I21" s="4">
        <v>100</v>
      </c>
      <c r="J21" s="4">
        <v>0</v>
      </c>
      <c r="K21" s="3">
        <f t="shared" si="1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2"/>
        <v>0</v>
      </c>
      <c r="Q21" s="5">
        <v>0</v>
      </c>
      <c r="R21" s="4">
        <v>100</v>
      </c>
      <c r="S21" s="4">
        <v>100</v>
      </c>
      <c r="T21" s="4">
        <v>0</v>
      </c>
      <c r="U21" s="3">
        <f t="shared" si="4"/>
        <v>0</v>
      </c>
      <c r="V21" s="4">
        <v>0</v>
      </c>
      <c r="W21" s="39"/>
    </row>
    <row r="22" spans="1:23" ht="48" customHeight="1" x14ac:dyDescent="0.25">
      <c r="A22" s="72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10"/>
      <c r="R22" s="3"/>
      <c r="S22" s="3"/>
      <c r="T22" s="3"/>
      <c r="U22" s="3">
        <f t="shared" si="4"/>
        <v>0</v>
      </c>
      <c r="V22" s="3"/>
      <c r="W22" s="39"/>
    </row>
    <row r="23" spans="1:23" ht="48" customHeight="1" x14ac:dyDescent="0.25">
      <c r="A23" s="72" t="s">
        <v>33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10"/>
      <c r="R23" s="3"/>
      <c r="S23" s="3"/>
      <c r="T23" s="3"/>
      <c r="U23" s="3">
        <f t="shared" si="4"/>
        <v>0</v>
      </c>
      <c r="V23" s="3"/>
      <c r="W23" s="39"/>
    </row>
    <row r="24" spans="1:23" ht="36" customHeight="1" x14ac:dyDescent="0.25">
      <c r="A24" s="72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10"/>
      <c r="R24" s="3"/>
      <c r="S24" s="3"/>
      <c r="T24" s="3"/>
      <c r="U24" s="3">
        <f t="shared" si="4"/>
        <v>0</v>
      </c>
      <c r="V24" s="3"/>
      <c r="W24" s="39"/>
    </row>
    <row r="25" spans="1:23" ht="48" customHeight="1" x14ac:dyDescent="0.25">
      <c r="A25" s="72" t="s">
        <v>35</v>
      </c>
      <c r="B25" s="3" t="s">
        <v>16</v>
      </c>
      <c r="C25" s="4">
        <v>100</v>
      </c>
      <c r="D25" s="4">
        <v>100</v>
      </c>
      <c r="E25" s="4">
        <v>0</v>
      </c>
      <c r="F25" s="3">
        <v>0</v>
      </c>
      <c r="G25" s="4">
        <v>0</v>
      </c>
      <c r="H25" s="4">
        <v>100</v>
      </c>
      <c r="I25" s="4">
        <v>100</v>
      </c>
      <c r="J25" s="4">
        <v>0</v>
      </c>
      <c r="K25" s="3">
        <f t="shared" si="1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2"/>
        <v>0</v>
      </c>
      <c r="Q25" s="5">
        <v>0</v>
      </c>
      <c r="R25" s="4">
        <v>100</v>
      </c>
      <c r="S25" s="4">
        <v>100</v>
      </c>
      <c r="T25" s="4">
        <v>10</v>
      </c>
      <c r="U25" s="3">
        <f t="shared" si="4"/>
        <v>0</v>
      </c>
      <c r="V25" s="4">
        <v>0</v>
      </c>
      <c r="W25" s="58"/>
    </row>
    <row r="26" spans="1:23" ht="36" customHeight="1" x14ac:dyDescent="0.25">
      <c r="A26" s="72" t="s">
        <v>36</v>
      </c>
      <c r="B26" s="3" t="s">
        <v>16</v>
      </c>
      <c r="C26" s="4">
        <v>100</v>
      </c>
      <c r="D26" s="4">
        <v>100</v>
      </c>
      <c r="E26" s="4">
        <v>0</v>
      </c>
      <c r="F26" s="3">
        <f t="shared" ref="F26:F32" si="5">C26-D26</f>
        <v>0</v>
      </c>
      <c r="G26" s="4">
        <v>0</v>
      </c>
      <c r="H26" s="4">
        <v>100</v>
      </c>
      <c r="I26" s="4">
        <v>100</v>
      </c>
      <c r="J26" s="4">
        <v>0</v>
      </c>
      <c r="K26" s="3">
        <f t="shared" si="1"/>
        <v>0</v>
      </c>
      <c r="L26" s="4">
        <v>0</v>
      </c>
      <c r="M26" s="4">
        <v>100</v>
      </c>
      <c r="N26" s="4">
        <v>100</v>
      </c>
      <c r="O26" s="4">
        <v>0</v>
      </c>
      <c r="P26" s="3">
        <f t="shared" si="2"/>
        <v>0</v>
      </c>
      <c r="Q26" s="5">
        <v>0</v>
      </c>
      <c r="R26" s="4">
        <v>100</v>
      </c>
      <c r="S26" s="4">
        <v>100</v>
      </c>
      <c r="T26" s="4">
        <v>0</v>
      </c>
      <c r="U26" s="3">
        <f t="shared" si="4"/>
        <v>0</v>
      </c>
      <c r="V26" s="4">
        <v>0</v>
      </c>
      <c r="W26" s="39"/>
    </row>
    <row r="27" spans="1:23" ht="36" customHeight="1" x14ac:dyDescent="0.25">
      <c r="A27" s="72" t="s">
        <v>38</v>
      </c>
      <c r="B27" s="3" t="s">
        <v>16</v>
      </c>
      <c r="C27" s="4">
        <v>100</v>
      </c>
      <c r="D27" s="4">
        <v>100</v>
      </c>
      <c r="E27" s="4">
        <v>0</v>
      </c>
      <c r="F27" s="3">
        <f t="shared" si="5"/>
        <v>0</v>
      </c>
      <c r="G27" s="4">
        <v>0</v>
      </c>
      <c r="H27" s="4">
        <v>100</v>
      </c>
      <c r="I27" s="4">
        <v>100</v>
      </c>
      <c r="J27" s="4">
        <v>0</v>
      </c>
      <c r="K27" s="3">
        <f t="shared" si="1"/>
        <v>0</v>
      </c>
      <c r="L27" s="4">
        <v>0</v>
      </c>
      <c r="M27" s="4">
        <v>100</v>
      </c>
      <c r="N27" s="4">
        <v>100</v>
      </c>
      <c r="O27" s="4">
        <v>0</v>
      </c>
      <c r="P27" s="3">
        <f t="shared" si="2"/>
        <v>0</v>
      </c>
      <c r="Q27" s="5">
        <v>0</v>
      </c>
      <c r="R27" s="4">
        <v>100</v>
      </c>
      <c r="S27" s="4">
        <v>100</v>
      </c>
      <c r="T27" s="4">
        <v>0</v>
      </c>
      <c r="U27" s="3">
        <f t="shared" si="4"/>
        <v>0</v>
      </c>
      <c r="V27" s="4">
        <v>0</v>
      </c>
      <c r="W27" s="39"/>
    </row>
    <row r="28" spans="1:23" ht="36" customHeight="1" x14ac:dyDescent="0.25">
      <c r="A28" s="72" t="s">
        <v>39</v>
      </c>
      <c r="B28" s="3" t="s">
        <v>16</v>
      </c>
      <c r="C28" s="3"/>
      <c r="D28" s="3"/>
      <c r="E28" s="3"/>
      <c r="F28" s="3">
        <f t="shared" si="5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10"/>
      <c r="R28" s="3"/>
      <c r="S28" s="3"/>
      <c r="T28" s="3"/>
      <c r="U28" s="3">
        <f t="shared" si="4"/>
        <v>0</v>
      </c>
      <c r="V28" s="3"/>
      <c r="W28" s="39"/>
    </row>
    <row r="29" spans="1:23" ht="36" customHeight="1" x14ac:dyDescent="0.25">
      <c r="A29" s="72" t="s">
        <v>41</v>
      </c>
      <c r="B29" s="3" t="s">
        <v>16</v>
      </c>
      <c r="C29" s="3"/>
      <c r="D29" s="3"/>
      <c r="E29" s="3"/>
      <c r="F29" s="3">
        <f t="shared" si="5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10"/>
      <c r="R29" s="3"/>
      <c r="S29" s="3"/>
      <c r="T29" s="3"/>
      <c r="U29" s="3">
        <f t="shared" si="4"/>
        <v>0</v>
      </c>
      <c r="V29" s="3"/>
      <c r="W29" s="39"/>
    </row>
    <row r="30" spans="1:23" ht="36" customHeight="1" x14ac:dyDescent="0.25">
      <c r="A30" s="72" t="s">
        <v>42</v>
      </c>
      <c r="B30" s="3" t="s">
        <v>16</v>
      </c>
      <c r="C30" s="4">
        <v>100</v>
      </c>
      <c r="D30" s="4">
        <v>100</v>
      </c>
      <c r="E30" s="4">
        <v>0</v>
      </c>
      <c r="F30" s="3">
        <f t="shared" si="5"/>
        <v>0</v>
      </c>
      <c r="G30" s="4">
        <v>0</v>
      </c>
      <c r="H30" s="4">
        <v>100</v>
      </c>
      <c r="I30" s="4">
        <v>100</v>
      </c>
      <c r="J30" s="4">
        <v>0</v>
      </c>
      <c r="K30" s="3">
        <f t="shared" si="1"/>
        <v>0</v>
      </c>
      <c r="L30" s="4">
        <v>0</v>
      </c>
      <c r="M30" s="4">
        <v>100</v>
      </c>
      <c r="N30" s="4">
        <v>100</v>
      </c>
      <c r="O30" s="4">
        <v>0</v>
      </c>
      <c r="P30" s="3">
        <f t="shared" si="2"/>
        <v>0</v>
      </c>
      <c r="Q30" s="5">
        <v>0</v>
      </c>
      <c r="R30" s="4">
        <v>100</v>
      </c>
      <c r="S30" s="4">
        <v>100</v>
      </c>
      <c r="T30" s="4">
        <v>10</v>
      </c>
      <c r="U30" s="3">
        <f t="shared" si="4"/>
        <v>0</v>
      </c>
      <c r="V30" s="4">
        <v>0</v>
      </c>
      <c r="W30" s="42"/>
    </row>
    <row r="31" spans="1:23" ht="36" customHeight="1" x14ac:dyDescent="0.25">
      <c r="A31" s="72" t="s">
        <v>43</v>
      </c>
      <c r="B31" s="3" t="s">
        <v>16</v>
      </c>
      <c r="C31" s="3"/>
      <c r="D31" s="3"/>
      <c r="E31" s="3"/>
      <c r="F31" s="3">
        <f t="shared" si="5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10"/>
      <c r="R31" s="3"/>
      <c r="S31" s="3"/>
      <c r="T31" s="3"/>
      <c r="U31" s="3">
        <f t="shared" si="4"/>
        <v>0</v>
      </c>
      <c r="V31" s="3"/>
      <c r="W31" s="39"/>
    </row>
    <row r="32" spans="1:23" ht="36" customHeight="1" x14ac:dyDescent="0.25">
      <c r="A32" s="72" t="s">
        <v>44</v>
      </c>
      <c r="B32" s="3" t="s">
        <v>16</v>
      </c>
      <c r="C32" s="3"/>
      <c r="D32" s="3"/>
      <c r="E32" s="3"/>
      <c r="F32" s="3">
        <f t="shared" si="5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10"/>
      <c r="R32" s="3"/>
      <c r="S32" s="3"/>
      <c r="T32" s="3"/>
      <c r="U32" s="3">
        <f t="shared" si="4"/>
        <v>0</v>
      </c>
      <c r="V32" s="3"/>
      <c r="W32" s="39"/>
    </row>
    <row r="33" spans="1:23" ht="36" customHeight="1" x14ac:dyDescent="0.25">
      <c r="A33" s="72" t="s">
        <v>45</v>
      </c>
      <c r="B33" s="3" t="s">
        <v>16</v>
      </c>
      <c r="C33" s="4">
        <v>100</v>
      </c>
      <c r="D33" s="4">
        <v>100</v>
      </c>
      <c r="E33" s="4">
        <v>0</v>
      </c>
      <c r="F33" s="3">
        <v>0</v>
      </c>
      <c r="G33" s="4">
        <v>0</v>
      </c>
      <c r="H33" s="4">
        <v>100</v>
      </c>
      <c r="I33" s="4">
        <v>100</v>
      </c>
      <c r="J33" s="4">
        <v>0</v>
      </c>
      <c r="K33" s="3">
        <v>0</v>
      </c>
      <c r="L33" s="4">
        <v>0</v>
      </c>
      <c r="M33" s="4">
        <v>100</v>
      </c>
      <c r="N33" s="4">
        <v>100</v>
      </c>
      <c r="O33" s="4">
        <v>0</v>
      </c>
      <c r="P33" s="3">
        <f t="shared" si="2"/>
        <v>0</v>
      </c>
      <c r="Q33" s="5">
        <v>0</v>
      </c>
      <c r="R33" s="4">
        <v>100</v>
      </c>
      <c r="S33" s="4">
        <v>100</v>
      </c>
      <c r="T33" s="4">
        <v>0</v>
      </c>
      <c r="U33" s="3">
        <f t="shared" si="4"/>
        <v>0</v>
      </c>
      <c r="V33" s="4">
        <v>0</v>
      </c>
      <c r="W33" s="42"/>
    </row>
    <row r="34" spans="1:23" ht="36" customHeight="1" x14ac:dyDescent="0.25">
      <c r="A34" s="72" t="s">
        <v>46</v>
      </c>
      <c r="B34" s="3" t="s">
        <v>16</v>
      </c>
      <c r="C34" s="4">
        <v>100</v>
      </c>
      <c r="D34" s="4">
        <v>100</v>
      </c>
      <c r="E34" s="4">
        <v>0</v>
      </c>
      <c r="F34" s="3">
        <f t="shared" ref="F34:F62" si="6">C34-D34</f>
        <v>0</v>
      </c>
      <c r="G34" s="4">
        <v>0</v>
      </c>
      <c r="H34" s="4">
        <v>100</v>
      </c>
      <c r="I34" s="4">
        <v>100</v>
      </c>
      <c r="J34" s="4">
        <v>0</v>
      </c>
      <c r="K34" s="3">
        <f t="shared" ref="K34:K38" si="7">H34-I34</f>
        <v>0</v>
      </c>
      <c r="L34" s="4">
        <v>0</v>
      </c>
      <c r="M34" s="4">
        <v>100</v>
      </c>
      <c r="N34" s="4">
        <v>100</v>
      </c>
      <c r="O34" s="4">
        <v>0</v>
      </c>
      <c r="P34" s="3">
        <f t="shared" si="2"/>
        <v>0</v>
      </c>
      <c r="Q34" s="5">
        <v>0</v>
      </c>
      <c r="R34" s="4">
        <v>100</v>
      </c>
      <c r="S34" s="4">
        <v>100</v>
      </c>
      <c r="T34" s="4">
        <v>0</v>
      </c>
      <c r="U34" s="3">
        <f t="shared" si="4"/>
        <v>0</v>
      </c>
      <c r="V34" s="4">
        <v>0</v>
      </c>
      <c r="W34" s="42"/>
    </row>
    <row r="35" spans="1:23" ht="96" customHeight="1" x14ac:dyDescent="0.25">
      <c r="A35" s="72" t="s">
        <v>47</v>
      </c>
      <c r="B35" s="3" t="s">
        <v>16</v>
      </c>
      <c r="C35" s="3"/>
      <c r="D35" s="3"/>
      <c r="E35" s="3"/>
      <c r="F35" s="3">
        <f t="shared" si="6"/>
        <v>0</v>
      </c>
      <c r="G35" s="3"/>
      <c r="H35" s="3"/>
      <c r="I35" s="3"/>
      <c r="J35" s="3"/>
      <c r="K35" s="3">
        <f t="shared" si="7"/>
        <v>0</v>
      </c>
      <c r="L35" s="3"/>
      <c r="M35" s="3"/>
      <c r="N35" s="3"/>
      <c r="O35" s="3"/>
      <c r="P35" s="3">
        <f t="shared" si="2"/>
        <v>0</v>
      </c>
      <c r="Q35" s="10"/>
      <c r="R35" s="3"/>
      <c r="S35" s="3"/>
      <c r="T35" s="3"/>
      <c r="U35" s="3">
        <f t="shared" si="4"/>
        <v>0</v>
      </c>
      <c r="V35" s="64"/>
      <c r="W35" s="39"/>
    </row>
    <row r="36" spans="1:23" ht="36" customHeight="1" x14ac:dyDescent="0.25">
      <c r="A36" s="72" t="s">
        <v>48</v>
      </c>
      <c r="B36" s="3" t="s">
        <v>16</v>
      </c>
      <c r="C36" s="3"/>
      <c r="D36" s="3"/>
      <c r="E36" s="3"/>
      <c r="F36" s="3">
        <f t="shared" si="6"/>
        <v>0</v>
      </c>
      <c r="G36" s="3"/>
      <c r="H36" s="3"/>
      <c r="I36" s="3"/>
      <c r="J36" s="3"/>
      <c r="K36" s="3">
        <f t="shared" si="7"/>
        <v>0</v>
      </c>
      <c r="L36" s="3"/>
      <c r="M36" s="3"/>
      <c r="N36" s="3"/>
      <c r="O36" s="3"/>
      <c r="P36" s="3">
        <f t="shared" si="2"/>
        <v>0</v>
      </c>
      <c r="Q36" s="10"/>
      <c r="R36" s="3"/>
      <c r="S36" s="3"/>
      <c r="T36" s="3"/>
      <c r="U36" s="3">
        <f t="shared" si="4"/>
        <v>0</v>
      </c>
      <c r="V36" s="3"/>
      <c r="W36" s="39"/>
    </row>
    <row r="37" spans="1:23" ht="48" customHeight="1" x14ac:dyDescent="0.25">
      <c r="A37" s="72" t="s">
        <v>49</v>
      </c>
      <c r="B37" s="3" t="s">
        <v>16</v>
      </c>
      <c r="C37" s="4">
        <v>100</v>
      </c>
      <c r="D37" s="4">
        <v>100</v>
      </c>
      <c r="E37" s="4">
        <v>0</v>
      </c>
      <c r="F37" s="3">
        <f t="shared" si="6"/>
        <v>0</v>
      </c>
      <c r="G37" s="4">
        <v>0</v>
      </c>
      <c r="H37" s="4">
        <v>100</v>
      </c>
      <c r="I37" s="4">
        <v>100</v>
      </c>
      <c r="J37" s="4">
        <v>0</v>
      </c>
      <c r="K37" s="3">
        <f t="shared" si="7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2"/>
        <v>0</v>
      </c>
      <c r="Q37" s="5">
        <v>0</v>
      </c>
      <c r="R37" s="4">
        <v>100</v>
      </c>
      <c r="S37" s="4">
        <v>100</v>
      </c>
      <c r="T37" s="4">
        <v>0</v>
      </c>
      <c r="U37" s="3">
        <f t="shared" si="4"/>
        <v>0</v>
      </c>
      <c r="V37" s="4">
        <v>0</v>
      </c>
      <c r="W37" s="42"/>
    </row>
    <row r="38" spans="1:23" ht="36" customHeight="1" x14ac:dyDescent="0.25">
      <c r="A38" s="72" t="s">
        <v>50</v>
      </c>
      <c r="B38" s="3" t="s">
        <v>16</v>
      </c>
      <c r="C38" s="4">
        <v>100</v>
      </c>
      <c r="D38" s="4">
        <v>100</v>
      </c>
      <c r="E38" s="4">
        <v>0</v>
      </c>
      <c r="F38" s="3">
        <f t="shared" si="6"/>
        <v>0</v>
      </c>
      <c r="G38" s="4">
        <v>0</v>
      </c>
      <c r="H38" s="4">
        <v>100</v>
      </c>
      <c r="I38" s="4">
        <v>100</v>
      </c>
      <c r="J38" s="4">
        <v>0</v>
      </c>
      <c r="K38" s="3">
        <f t="shared" si="7"/>
        <v>0</v>
      </c>
      <c r="L38" s="4">
        <v>0</v>
      </c>
      <c r="M38" s="4">
        <v>100</v>
      </c>
      <c r="N38" s="4">
        <v>100</v>
      </c>
      <c r="O38" s="4">
        <v>0</v>
      </c>
      <c r="P38" s="3">
        <f t="shared" si="2"/>
        <v>0</v>
      </c>
      <c r="Q38" s="5">
        <v>0</v>
      </c>
      <c r="R38" s="4">
        <v>100</v>
      </c>
      <c r="S38" s="4">
        <v>100</v>
      </c>
      <c r="T38" s="4">
        <v>0</v>
      </c>
      <c r="U38" s="3">
        <f t="shared" si="4"/>
        <v>0</v>
      </c>
      <c r="V38" s="4">
        <v>0</v>
      </c>
      <c r="W38" s="39"/>
    </row>
    <row r="39" spans="1:23" ht="36" customHeight="1" x14ac:dyDescent="0.25">
      <c r="A39" s="72" t="s">
        <v>52</v>
      </c>
      <c r="B39" s="3" t="s">
        <v>16</v>
      </c>
      <c r="C39" s="4">
        <v>100</v>
      </c>
      <c r="D39" s="4">
        <v>100</v>
      </c>
      <c r="E39" s="4">
        <v>0</v>
      </c>
      <c r="F39" s="3">
        <f t="shared" si="6"/>
        <v>0</v>
      </c>
      <c r="G39" s="4">
        <v>0</v>
      </c>
      <c r="H39" s="4">
        <v>100</v>
      </c>
      <c r="I39" s="4">
        <v>100</v>
      </c>
      <c r="J39" s="4">
        <v>0</v>
      </c>
      <c r="K39" s="3"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2"/>
        <v>0</v>
      </c>
      <c r="Q39" s="5">
        <v>0</v>
      </c>
      <c r="R39" s="4">
        <v>100</v>
      </c>
      <c r="S39" s="4">
        <v>100</v>
      </c>
      <c r="T39" s="4">
        <v>0</v>
      </c>
      <c r="U39" s="3">
        <f t="shared" si="4"/>
        <v>0</v>
      </c>
      <c r="V39" s="4">
        <v>0</v>
      </c>
      <c r="W39" s="39"/>
    </row>
    <row r="40" spans="1:23" ht="36" customHeight="1" x14ac:dyDescent="0.25">
      <c r="A40" s="72" t="s">
        <v>53</v>
      </c>
      <c r="B40" s="3" t="s">
        <v>16</v>
      </c>
      <c r="C40" s="3"/>
      <c r="D40" s="3"/>
      <c r="E40" s="3"/>
      <c r="F40" s="3">
        <f t="shared" si="6"/>
        <v>0</v>
      </c>
      <c r="G40" s="3"/>
      <c r="H40" s="3"/>
      <c r="I40" s="3"/>
      <c r="J40" s="3"/>
      <c r="K40" s="3">
        <f t="shared" ref="K40:K62" si="8">H40-I40</f>
        <v>0</v>
      </c>
      <c r="L40" s="3"/>
      <c r="M40" s="3"/>
      <c r="N40" s="3"/>
      <c r="O40" s="3"/>
      <c r="P40" s="3">
        <f t="shared" si="2"/>
        <v>0</v>
      </c>
      <c r="Q40" s="10"/>
      <c r="R40" s="3"/>
      <c r="S40" s="3"/>
      <c r="T40" s="3"/>
      <c r="U40" s="3">
        <f t="shared" si="4"/>
        <v>0</v>
      </c>
      <c r="V40" s="3"/>
      <c r="W40" s="39"/>
    </row>
    <row r="41" spans="1:23" ht="48" customHeight="1" x14ac:dyDescent="0.25">
      <c r="A41" s="72" t="s">
        <v>54</v>
      </c>
      <c r="B41" s="3" t="s">
        <v>16</v>
      </c>
      <c r="C41" s="3"/>
      <c r="D41" s="3"/>
      <c r="E41" s="3"/>
      <c r="F41" s="3">
        <f t="shared" si="6"/>
        <v>0</v>
      </c>
      <c r="G41" s="3"/>
      <c r="H41" s="3"/>
      <c r="I41" s="3"/>
      <c r="J41" s="3"/>
      <c r="K41" s="3">
        <f t="shared" si="8"/>
        <v>0</v>
      </c>
      <c r="L41" s="3"/>
      <c r="M41" s="3"/>
      <c r="N41" s="3"/>
      <c r="O41" s="3"/>
      <c r="P41" s="3">
        <f t="shared" si="2"/>
        <v>0</v>
      </c>
      <c r="Q41" s="10"/>
      <c r="R41" s="3"/>
      <c r="S41" s="3"/>
      <c r="T41" s="3"/>
      <c r="U41" s="3">
        <f t="shared" si="4"/>
        <v>0</v>
      </c>
      <c r="V41" s="3"/>
      <c r="W41" s="39"/>
    </row>
    <row r="42" spans="1:23" ht="36" customHeight="1" x14ac:dyDescent="0.25">
      <c r="A42" s="72" t="s">
        <v>55</v>
      </c>
      <c r="B42" s="3" t="s">
        <v>16</v>
      </c>
      <c r="C42" s="4">
        <v>100</v>
      </c>
      <c r="D42" s="4">
        <v>100</v>
      </c>
      <c r="E42" s="4">
        <v>0</v>
      </c>
      <c r="F42" s="3">
        <f t="shared" si="6"/>
        <v>0</v>
      </c>
      <c r="G42" s="4">
        <v>0</v>
      </c>
      <c r="H42" s="4">
        <v>100</v>
      </c>
      <c r="I42" s="4">
        <v>100</v>
      </c>
      <c r="J42" s="4">
        <v>0</v>
      </c>
      <c r="K42" s="3">
        <f t="shared" si="8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2"/>
        <v>0</v>
      </c>
      <c r="Q42" s="5">
        <v>0</v>
      </c>
      <c r="R42" s="4">
        <v>100</v>
      </c>
      <c r="S42" s="4">
        <v>100</v>
      </c>
      <c r="T42" s="4">
        <v>0</v>
      </c>
      <c r="U42" s="3">
        <f t="shared" si="4"/>
        <v>0</v>
      </c>
      <c r="V42" s="4">
        <v>0</v>
      </c>
      <c r="W42" s="39"/>
    </row>
    <row r="43" spans="1:23" ht="96" customHeight="1" x14ac:dyDescent="0.25">
      <c r="A43" s="72" t="s">
        <v>56</v>
      </c>
      <c r="B43" s="3" t="s">
        <v>16</v>
      </c>
      <c r="C43" s="4">
        <v>100</v>
      </c>
      <c r="D43" s="4">
        <v>100</v>
      </c>
      <c r="E43" s="4">
        <v>0</v>
      </c>
      <c r="F43" s="3">
        <f t="shared" si="6"/>
        <v>0</v>
      </c>
      <c r="G43" s="4">
        <v>0</v>
      </c>
      <c r="H43" s="4">
        <v>100</v>
      </c>
      <c r="I43" s="4">
        <v>100</v>
      </c>
      <c r="J43" s="4">
        <v>0</v>
      </c>
      <c r="K43" s="3">
        <f t="shared" si="8"/>
        <v>0</v>
      </c>
      <c r="L43" s="4">
        <v>0</v>
      </c>
      <c r="M43" s="4">
        <v>100</v>
      </c>
      <c r="N43" s="4">
        <v>100</v>
      </c>
      <c r="O43" s="4">
        <v>0</v>
      </c>
      <c r="P43" s="3">
        <f t="shared" si="2"/>
        <v>0</v>
      </c>
      <c r="Q43" s="5">
        <v>0</v>
      </c>
      <c r="R43" s="4">
        <v>100</v>
      </c>
      <c r="S43" s="4">
        <v>100</v>
      </c>
      <c r="T43" s="4">
        <v>0</v>
      </c>
      <c r="U43" s="3">
        <f t="shared" si="4"/>
        <v>0</v>
      </c>
      <c r="V43" s="4">
        <v>0</v>
      </c>
      <c r="W43" s="39"/>
    </row>
    <row r="44" spans="1:23" ht="48" customHeight="1" x14ac:dyDescent="0.25">
      <c r="A44" s="72" t="s">
        <v>57</v>
      </c>
      <c r="B44" s="3" t="s">
        <v>16</v>
      </c>
      <c r="C44" s="4">
        <v>100</v>
      </c>
      <c r="D44" s="4">
        <v>100</v>
      </c>
      <c r="E44" s="4">
        <v>0</v>
      </c>
      <c r="F44" s="3">
        <f t="shared" si="6"/>
        <v>0</v>
      </c>
      <c r="G44" s="4">
        <v>0</v>
      </c>
      <c r="H44" s="4">
        <v>100</v>
      </c>
      <c r="I44" s="4">
        <v>10</v>
      </c>
      <c r="J44" s="4">
        <v>0</v>
      </c>
      <c r="K44" s="3">
        <f t="shared" si="8"/>
        <v>90</v>
      </c>
      <c r="L44" s="4">
        <v>0</v>
      </c>
      <c r="M44" s="4">
        <v>100</v>
      </c>
      <c r="N44" s="4">
        <v>100</v>
      </c>
      <c r="O44" s="4">
        <v>0</v>
      </c>
      <c r="P44" s="3">
        <f t="shared" si="2"/>
        <v>0</v>
      </c>
      <c r="Q44" s="5">
        <v>0</v>
      </c>
      <c r="R44" s="4">
        <v>100</v>
      </c>
      <c r="S44" s="4">
        <v>100</v>
      </c>
      <c r="T44" s="4">
        <v>0</v>
      </c>
      <c r="U44" s="3">
        <f t="shared" si="4"/>
        <v>0</v>
      </c>
      <c r="V44" s="4">
        <v>0</v>
      </c>
      <c r="W44" s="39"/>
    </row>
    <row r="45" spans="1:23" ht="36" customHeight="1" x14ac:dyDescent="0.25">
      <c r="A45" s="72" t="s">
        <v>58</v>
      </c>
      <c r="B45" s="3" t="s">
        <v>16</v>
      </c>
      <c r="C45" s="4">
        <v>100</v>
      </c>
      <c r="D45" s="4">
        <v>100</v>
      </c>
      <c r="E45" s="4">
        <v>0</v>
      </c>
      <c r="F45" s="3">
        <f t="shared" si="6"/>
        <v>0</v>
      </c>
      <c r="G45" s="4">
        <v>0</v>
      </c>
      <c r="H45" s="4">
        <v>100</v>
      </c>
      <c r="I45" s="4">
        <v>100</v>
      </c>
      <c r="J45" s="4">
        <v>0</v>
      </c>
      <c r="K45" s="3">
        <f t="shared" si="8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2"/>
        <v>0</v>
      </c>
      <c r="Q45" s="5">
        <v>0</v>
      </c>
      <c r="R45" s="4">
        <v>100</v>
      </c>
      <c r="S45" s="4">
        <v>100</v>
      </c>
      <c r="T45" s="4">
        <v>0</v>
      </c>
      <c r="U45" s="3">
        <f t="shared" si="4"/>
        <v>0</v>
      </c>
      <c r="V45" s="4">
        <v>0</v>
      </c>
      <c r="W45" s="39"/>
    </row>
    <row r="46" spans="1:23" ht="48" customHeight="1" x14ac:dyDescent="0.25">
      <c r="A46" s="72" t="s">
        <v>59</v>
      </c>
      <c r="B46" s="3" t="s">
        <v>16</v>
      </c>
      <c r="C46" s="3"/>
      <c r="D46" s="3"/>
      <c r="E46" s="3"/>
      <c r="F46" s="3">
        <f t="shared" si="6"/>
        <v>0</v>
      </c>
      <c r="G46" s="3"/>
      <c r="H46" s="3"/>
      <c r="I46" s="3"/>
      <c r="J46" s="3"/>
      <c r="K46" s="3">
        <f t="shared" si="8"/>
        <v>0</v>
      </c>
      <c r="L46" s="3"/>
      <c r="M46" s="3"/>
      <c r="N46" s="3"/>
      <c r="O46" s="3"/>
      <c r="P46" s="3">
        <f t="shared" si="2"/>
        <v>0</v>
      </c>
      <c r="Q46" s="10"/>
      <c r="R46" s="3"/>
      <c r="S46" s="3"/>
      <c r="T46" s="3"/>
      <c r="U46" s="3">
        <f t="shared" si="4"/>
        <v>0</v>
      </c>
      <c r="V46" s="3"/>
      <c r="W46" s="39"/>
    </row>
    <row r="47" spans="1:23" ht="48" customHeight="1" x14ac:dyDescent="0.25">
      <c r="A47" s="72" t="s">
        <v>60</v>
      </c>
      <c r="B47" s="3" t="s">
        <v>16</v>
      </c>
      <c r="C47" s="4">
        <v>100</v>
      </c>
      <c r="D47" s="4">
        <v>100</v>
      </c>
      <c r="E47" s="4">
        <v>0</v>
      </c>
      <c r="F47" s="3">
        <f t="shared" si="6"/>
        <v>0</v>
      </c>
      <c r="G47" s="4">
        <v>0</v>
      </c>
      <c r="H47" s="4">
        <v>100</v>
      </c>
      <c r="I47" s="4">
        <v>100</v>
      </c>
      <c r="J47" s="4">
        <v>0</v>
      </c>
      <c r="K47" s="3">
        <f t="shared" si="8"/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2"/>
        <v>0</v>
      </c>
      <c r="Q47" s="5">
        <v>0</v>
      </c>
      <c r="R47" s="4">
        <v>100</v>
      </c>
      <c r="S47" s="4">
        <v>100</v>
      </c>
      <c r="T47" s="4">
        <v>0</v>
      </c>
      <c r="U47" s="3">
        <f t="shared" si="4"/>
        <v>0</v>
      </c>
      <c r="V47" s="4">
        <v>0</v>
      </c>
      <c r="W47" s="39"/>
    </row>
    <row r="48" spans="1:23" ht="36" customHeight="1" x14ac:dyDescent="0.25">
      <c r="A48" s="72" t="s">
        <v>61</v>
      </c>
      <c r="B48" s="3" t="s">
        <v>16</v>
      </c>
      <c r="C48" s="4">
        <v>100</v>
      </c>
      <c r="D48" s="4">
        <v>100</v>
      </c>
      <c r="E48" s="4">
        <v>0</v>
      </c>
      <c r="F48" s="3">
        <f t="shared" si="6"/>
        <v>0</v>
      </c>
      <c r="G48" s="4">
        <v>0</v>
      </c>
      <c r="H48" s="4">
        <v>100</v>
      </c>
      <c r="I48" s="4">
        <v>100</v>
      </c>
      <c r="J48" s="4">
        <v>0</v>
      </c>
      <c r="K48" s="3">
        <f t="shared" si="8"/>
        <v>0</v>
      </c>
      <c r="L48" s="4">
        <v>0</v>
      </c>
      <c r="M48" s="4">
        <v>100</v>
      </c>
      <c r="N48" s="4">
        <v>100</v>
      </c>
      <c r="O48" s="4">
        <v>0</v>
      </c>
      <c r="P48" s="3">
        <f t="shared" si="2"/>
        <v>0</v>
      </c>
      <c r="Q48" s="5">
        <v>0</v>
      </c>
      <c r="R48" s="4">
        <v>100</v>
      </c>
      <c r="S48" s="4">
        <v>100</v>
      </c>
      <c r="T48" s="4">
        <v>0</v>
      </c>
      <c r="U48" s="3">
        <f t="shared" si="4"/>
        <v>0</v>
      </c>
      <c r="V48" s="4">
        <v>0</v>
      </c>
      <c r="W48" s="42"/>
    </row>
    <row r="49" spans="1:23" ht="48" customHeight="1" x14ac:dyDescent="0.25">
      <c r="A49" s="72" t="s">
        <v>62</v>
      </c>
      <c r="B49" s="3" t="s">
        <v>16</v>
      </c>
      <c r="C49" s="4">
        <v>100</v>
      </c>
      <c r="D49" s="4">
        <v>100</v>
      </c>
      <c r="E49" s="4">
        <v>0</v>
      </c>
      <c r="F49" s="3">
        <f t="shared" si="6"/>
        <v>0</v>
      </c>
      <c r="G49" s="4">
        <v>0</v>
      </c>
      <c r="H49" s="4">
        <v>100</v>
      </c>
      <c r="I49" s="4">
        <v>100</v>
      </c>
      <c r="J49" s="4">
        <v>0</v>
      </c>
      <c r="K49" s="3">
        <f t="shared" si="8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2"/>
        <v>0</v>
      </c>
      <c r="Q49" s="5">
        <v>0</v>
      </c>
      <c r="R49" s="4">
        <v>100</v>
      </c>
      <c r="S49" s="4">
        <v>100</v>
      </c>
      <c r="T49" s="4">
        <v>0</v>
      </c>
      <c r="U49" s="3">
        <f t="shared" si="4"/>
        <v>0</v>
      </c>
      <c r="V49" s="4">
        <v>0</v>
      </c>
      <c r="W49" s="42"/>
    </row>
    <row r="50" spans="1:23" ht="36" customHeight="1" x14ac:dyDescent="0.25">
      <c r="A50" s="72" t="s">
        <v>63</v>
      </c>
      <c r="B50" s="3" t="s">
        <v>16</v>
      </c>
      <c r="C50" s="3"/>
      <c r="D50" s="3"/>
      <c r="E50" s="3"/>
      <c r="F50" s="3">
        <f t="shared" si="6"/>
        <v>0</v>
      </c>
      <c r="G50" s="3"/>
      <c r="H50" s="3"/>
      <c r="I50" s="3"/>
      <c r="J50" s="3"/>
      <c r="K50" s="3">
        <f t="shared" si="8"/>
        <v>0</v>
      </c>
      <c r="L50" s="3"/>
      <c r="M50" s="3"/>
      <c r="N50" s="3"/>
      <c r="O50" s="3"/>
      <c r="P50" s="3">
        <f t="shared" si="2"/>
        <v>0</v>
      </c>
      <c r="Q50" s="10"/>
      <c r="R50" s="3"/>
      <c r="S50" s="3"/>
      <c r="T50" s="3"/>
      <c r="U50" s="3">
        <f t="shared" si="4"/>
        <v>0</v>
      </c>
      <c r="V50" s="3"/>
      <c r="W50" s="39"/>
    </row>
    <row r="51" spans="1:23" ht="36" customHeight="1" x14ac:dyDescent="0.25">
      <c r="A51" s="72" t="s">
        <v>64</v>
      </c>
      <c r="B51" s="3" t="s">
        <v>16</v>
      </c>
      <c r="C51" s="4">
        <v>100</v>
      </c>
      <c r="D51" s="4">
        <v>100</v>
      </c>
      <c r="E51" s="4">
        <v>0</v>
      </c>
      <c r="F51" s="3">
        <f t="shared" si="6"/>
        <v>0</v>
      </c>
      <c r="G51" s="4">
        <v>0</v>
      </c>
      <c r="H51" s="4">
        <v>100</v>
      </c>
      <c r="I51" s="4">
        <v>100</v>
      </c>
      <c r="J51" s="4">
        <v>0</v>
      </c>
      <c r="K51" s="3">
        <f t="shared" si="8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2"/>
        <v>0</v>
      </c>
      <c r="Q51" s="5">
        <v>0</v>
      </c>
      <c r="R51" s="4">
        <v>100</v>
      </c>
      <c r="S51" s="4">
        <v>100</v>
      </c>
      <c r="T51" s="4">
        <v>0</v>
      </c>
      <c r="U51" s="3">
        <f t="shared" si="4"/>
        <v>0</v>
      </c>
      <c r="V51" s="63">
        <v>0</v>
      </c>
      <c r="W51" s="39"/>
    </row>
    <row r="52" spans="1:23" ht="36" customHeight="1" x14ac:dyDescent="0.25">
      <c r="A52" s="72" t="s">
        <v>65</v>
      </c>
      <c r="B52" s="3" t="s">
        <v>16</v>
      </c>
      <c r="C52" s="3"/>
      <c r="D52" s="3"/>
      <c r="E52" s="3"/>
      <c r="F52" s="3">
        <f t="shared" si="6"/>
        <v>0</v>
      </c>
      <c r="G52" s="3"/>
      <c r="H52" s="3"/>
      <c r="I52" s="3"/>
      <c r="J52" s="3"/>
      <c r="K52" s="3">
        <f t="shared" si="8"/>
        <v>0</v>
      </c>
      <c r="L52" s="3"/>
      <c r="M52" s="3"/>
      <c r="N52" s="3"/>
      <c r="O52" s="3"/>
      <c r="P52" s="3">
        <f t="shared" si="2"/>
        <v>0</v>
      </c>
      <c r="Q52" s="10"/>
      <c r="R52" s="3"/>
      <c r="S52" s="3"/>
      <c r="T52" s="3"/>
      <c r="U52" s="3">
        <f t="shared" si="4"/>
        <v>0</v>
      </c>
      <c r="V52" s="3"/>
      <c r="W52" s="39"/>
    </row>
    <row r="53" spans="1:23" ht="48" customHeight="1" x14ac:dyDescent="0.25">
      <c r="A53" s="72" t="s">
        <v>66</v>
      </c>
      <c r="B53" s="3" t="s">
        <v>16</v>
      </c>
      <c r="C53" s="4">
        <v>100</v>
      </c>
      <c r="D53" s="4">
        <v>100</v>
      </c>
      <c r="E53" s="4">
        <v>0</v>
      </c>
      <c r="F53" s="3">
        <f t="shared" si="6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si="8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2"/>
        <v>0</v>
      </c>
      <c r="Q53" s="5">
        <v>0</v>
      </c>
      <c r="R53" s="4">
        <v>100</v>
      </c>
      <c r="S53" s="4">
        <v>100</v>
      </c>
      <c r="T53" s="4">
        <v>0</v>
      </c>
      <c r="U53" s="3">
        <f t="shared" si="4"/>
        <v>0</v>
      </c>
      <c r="V53" s="4">
        <v>0</v>
      </c>
      <c r="W53" s="39"/>
    </row>
    <row r="54" spans="1:23" ht="36" customHeight="1" x14ac:dyDescent="0.25">
      <c r="A54" s="72" t="s">
        <v>67</v>
      </c>
      <c r="B54" s="3" t="s">
        <v>16</v>
      </c>
      <c r="C54" s="4">
        <v>100</v>
      </c>
      <c r="D54" s="4">
        <v>100</v>
      </c>
      <c r="E54" s="4">
        <v>0</v>
      </c>
      <c r="F54" s="3">
        <f t="shared" si="6"/>
        <v>0</v>
      </c>
      <c r="G54" s="4">
        <v>0</v>
      </c>
      <c r="H54" s="4">
        <v>100</v>
      </c>
      <c r="I54" s="4">
        <v>100</v>
      </c>
      <c r="J54" s="4">
        <v>0</v>
      </c>
      <c r="K54" s="3">
        <f t="shared" si="8"/>
        <v>0</v>
      </c>
      <c r="L54" s="4">
        <v>0</v>
      </c>
      <c r="M54" s="4">
        <v>100</v>
      </c>
      <c r="N54" s="4">
        <v>100</v>
      </c>
      <c r="O54" s="4">
        <v>0</v>
      </c>
      <c r="P54" s="3">
        <f t="shared" si="2"/>
        <v>0</v>
      </c>
      <c r="Q54" s="5">
        <v>0</v>
      </c>
      <c r="R54" s="4">
        <v>100</v>
      </c>
      <c r="S54" s="4">
        <v>100</v>
      </c>
      <c r="T54" s="4">
        <v>0</v>
      </c>
      <c r="U54" s="3">
        <v>0</v>
      </c>
      <c r="V54" s="4">
        <v>0</v>
      </c>
      <c r="W54" s="39"/>
    </row>
    <row r="55" spans="1:23" ht="48" customHeight="1" x14ac:dyDescent="0.25">
      <c r="A55" s="72" t="s">
        <v>68</v>
      </c>
      <c r="B55" s="3" t="s">
        <v>16</v>
      </c>
      <c r="C55" s="4">
        <v>100</v>
      </c>
      <c r="D55" s="4">
        <v>100</v>
      </c>
      <c r="E55" s="4">
        <v>0</v>
      </c>
      <c r="F55" s="3">
        <f t="shared" si="6"/>
        <v>0</v>
      </c>
      <c r="G55" s="4">
        <v>0</v>
      </c>
      <c r="H55" s="4">
        <v>100</v>
      </c>
      <c r="I55" s="4">
        <v>100</v>
      </c>
      <c r="J55" s="4">
        <v>0</v>
      </c>
      <c r="K55" s="3">
        <f t="shared" si="8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2"/>
        <v>0</v>
      </c>
      <c r="Q55" s="5">
        <v>0</v>
      </c>
      <c r="R55" s="4">
        <v>100</v>
      </c>
      <c r="S55" s="4">
        <v>100</v>
      </c>
      <c r="T55" s="4">
        <v>0</v>
      </c>
      <c r="U55" s="3">
        <f t="shared" ref="U55:U62" si="9">R55-S55</f>
        <v>0</v>
      </c>
      <c r="V55" s="4">
        <v>0</v>
      </c>
      <c r="W55" s="39"/>
    </row>
    <row r="56" spans="1:23" ht="36" customHeight="1" x14ac:dyDescent="0.25">
      <c r="A56" s="72" t="s">
        <v>69</v>
      </c>
      <c r="B56" s="3" t="s">
        <v>16</v>
      </c>
      <c r="C56" s="3"/>
      <c r="D56" s="3"/>
      <c r="E56" s="3"/>
      <c r="F56" s="3">
        <f t="shared" si="6"/>
        <v>0</v>
      </c>
      <c r="G56" s="3"/>
      <c r="H56" s="3"/>
      <c r="I56" s="3"/>
      <c r="J56" s="3"/>
      <c r="K56" s="3">
        <f t="shared" si="8"/>
        <v>0</v>
      </c>
      <c r="L56" s="3"/>
      <c r="M56" s="3"/>
      <c r="N56" s="3"/>
      <c r="O56" s="3"/>
      <c r="P56" s="3">
        <f t="shared" si="2"/>
        <v>0</v>
      </c>
      <c r="Q56" s="10"/>
      <c r="R56" s="3"/>
      <c r="S56" s="3"/>
      <c r="T56" s="3"/>
      <c r="U56" s="3">
        <f t="shared" si="9"/>
        <v>0</v>
      </c>
      <c r="V56" s="3"/>
      <c r="W56" s="39"/>
    </row>
    <row r="57" spans="1:23" ht="48" customHeight="1" x14ac:dyDescent="0.25">
      <c r="A57" s="72" t="s">
        <v>70</v>
      </c>
      <c r="B57" s="3" t="s">
        <v>16</v>
      </c>
      <c r="C57" s="4">
        <v>100</v>
      </c>
      <c r="D57" s="4">
        <v>100</v>
      </c>
      <c r="E57" s="4">
        <v>0</v>
      </c>
      <c r="F57" s="3">
        <f t="shared" si="6"/>
        <v>0</v>
      </c>
      <c r="G57" s="4">
        <v>0</v>
      </c>
      <c r="H57" s="4">
        <v>100</v>
      </c>
      <c r="I57" s="4">
        <v>100</v>
      </c>
      <c r="J57" s="4">
        <v>0</v>
      </c>
      <c r="K57" s="3">
        <f t="shared" si="8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2"/>
        <v>0</v>
      </c>
      <c r="Q57" s="5">
        <v>0</v>
      </c>
      <c r="R57" s="4">
        <v>100</v>
      </c>
      <c r="S57" s="4">
        <v>100</v>
      </c>
      <c r="T57" s="4">
        <v>0</v>
      </c>
      <c r="U57" s="3">
        <f t="shared" si="9"/>
        <v>0</v>
      </c>
      <c r="V57" s="4">
        <v>0</v>
      </c>
      <c r="W57" s="39"/>
    </row>
    <row r="58" spans="1:23" ht="36" customHeight="1" x14ac:dyDescent="0.25">
      <c r="A58" s="72" t="s">
        <v>71</v>
      </c>
      <c r="B58" s="3" t="s">
        <v>16</v>
      </c>
      <c r="C58" s="3"/>
      <c r="D58" s="3"/>
      <c r="E58" s="3"/>
      <c r="F58" s="3">
        <f t="shared" si="6"/>
        <v>0</v>
      </c>
      <c r="G58" s="3"/>
      <c r="H58" s="3"/>
      <c r="I58" s="3"/>
      <c r="J58" s="3"/>
      <c r="K58" s="3">
        <f t="shared" si="8"/>
        <v>0</v>
      </c>
      <c r="L58" s="3"/>
      <c r="M58" s="3"/>
      <c r="N58" s="3"/>
      <c r="O58" s="3"/>
      <c r="P58" s="3">
        <f t="shared" si="2"/>
        <v>0</v>
      </c>
      <c r="Q58" s="10"/>
      <c r="R58" s="3"/>
      <c r="S58" s="3"/>
      <c r="T58" s="3"/>
      <c r="U58" s="3">
        <f t="shared" si="9"/>
        <v>0</v>
      </c>
      <c r="V58" s="3"/>
      <c r="W58" s="39"/>
    </row>
    <row r="59" spans="1:23" ht="96" customHeight="1" x14ac:dyDescent="0.25">
      <c r="A59" s="72" t="s">
        <v>72</v>
      </c>
      <c r="B59" s="3" t="s">
        <v>16</v>
      </c>
      <c r="C59" s="4">
        <v>100</v>
      </c>
      <c r="D59" s="4">
        <v>100</v>
      </c>
      <c r="E59" s="4">
        <v>0</v>
      </c>
      <c r="F59" s="3">
        <f t="shared" si="6"/>
        <v>0</v>
      </c>
      <c r="G59" s="4">
        <v>0</v>
      </c>
      <c r="H59" s="4">
        <v>100</v>
      </c>
      <c r="I59" s="4">
        <v>100</v>
      </c>
      <c r="J59" s="4">
        <v>0</v>
      </c>
      <c r="K59" s="3">
        <f t="shared" si="8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2"/>
        <v>0</v>
      </c>
      <c r="Q59" s="5">
        <v>0</v>
      </c>
      <c r="R59" s="4">
        <v>100</v>
      </c>
      <c r="S59" s="4">
        <v>100</v>
      </c>
      <c r="T59" s="4">
        <v>10</v>
      </c>
      <c r="U59" s="3">
        <f t="shared" si="9"/>
        <v>0</v>
      </c>
      <c r="V59" s="4">
        <v>0</v>
      </c>
      <c r="W59" s="39"/>
    </row>
    <row r="60" spans="1:23" ht="36" customHeight="1" x14ac:dyDescent="0.25">
      <c r="A60" s="72" t="s">
        <v>73</v>
      </c>
      <c r="B60" s="3" t="s">
        <v>16</v>
      </c>
      <c r="C60" s="4">
        <v>100</v>
      </c>
      <c r="D60" s="4">
        <v>100</v>
      </c>
      <c r="E60" s="4">
        <v>0</v>
      </c>
      <c r="F60" s="3">
        <f t="shared" si="6"/>
        <v>0</v>
      </c>
      <c r="G60" s="4">
        <v>0</v>
      </c>
      <c r="H60" s="4">
        <v>100</v>
      </c>
      <c r="I60" s="4">
        <v>100</v>
      </c>
      <c r="J60" s="4">
        <v>0</v>
      </c>
      <c r="K60" s="3">
        <f t="shared" si="8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2"/>
        <v>0</v>
      </c>
      <c r="Q60" s="5">
        <v>0</v>
      </c>
      <c r="R60" s="4">
        <v>100</v>
      </c>
      <c r="S60" s="4">
        <v>100</v>
      </c>
      <c r="T60" s="4">
        <v>0</v>
      </c>
      <c r="U60" s="3">
        <f t="shared" si="9"/>
        <v>0</v>
      </c>
      <c r="V60" s="4">
        <v>0</v>
      </c>
      <c r="W60" s="39"/>
    </row>
    <row r="61" spans="1:23" ht="36" customHeight="1" x14ac:dyDescent="0.25">
      <c r="A61" s="72" t="s">
        <v>74</v>
      </c>
      <c r="B61" s="3" t="s">
        <v>16</v>
      </c>
      <c r="C61" s="3"/>
      <c r="D61" s="3"/>
      <c r="E61" s="3"/>
      <c r="F61" s="3">
        <f t="shared" si="6"/>
        <v>0</v>
      </c>
      <c r="G61" s="3"/>
      <c r="H61" s="3"/>
      <c r="I61" s="3"/>
      <c r="J61" s="3"/>
      <c r="K61" s="3">
        <f t="shared" si="8"/>
        <v>0</v>
      </c>
      <c r="L61" s="3"/>
      <c r="M61" s="3"/>
      <c r="N61" s="3"/>
      <c r="O61" s="3"/>
      <c r="P61" s="3">
        <f t="shared" si="2"/>
        <v>0</v>
      </c>
      <c r="Q61" s="10"/>
      <c r="R61" s="3"/>
      <c r="S61" s="3"/>
      <c r="T61" s="3"/>
      <c r="U61" s="3">
        <f t="shared" si="9"/>
        <v>0</v>
      </c>
      <c r="V61" s="3"/>
      <c r="W61" s="39"/>
    </row>
    <row r="62" spans="1:23" ht="48" customHeight="1" x14ac:dyDescent="0.25">
      <c r="A62" s="72" t="s">
        <v>75</v>
      </c>
      <c r="B62" s="3" t="s">
        <v>16</v>
      </c>
      <c r="C62" s="4">
        <v>100</v>
      </c>
      <c r="D62" s="4">
        <v>100</v>
      </c>
      <c r="E62" s="4">
        <v>0</v>
      </c>
      <c r="F62" s="3">
        <f t="shared" si="6"/>
        <v>0</v>
      </c>
      <c r="G62" s="4">
        <v>0</v>
      </c>
      <c r="H62" s="4">
        <v>100</v>
      </c>
      <c r="I62" s="4">
        <v>100</v>
      </c>
      <c r="J62" s="4">
        <v>0</v>
      </c>
      <c r="K62" s="3">
        <f t="shared" si="8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2"/>
        <v>0</v>
      </c>
      <c r="Q62" s="5">
        <v>0</v>
      </c>
      <c r="R62" s="4">
        <v>100</v>
      </c>
      <c r="S62" s="4">
        <v>100</v>
      </c>
      <c r="T62" s="4">
        <v>0</v>
      </c>
      <c r="U62" s="3">
        <f t="shared" si="9"/>
        <v>0</v>
      </c>
      <c r="V62" s="4">
        <v>0</v>
      </c>
      <c r="W62" s="39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D2" sqref="D2:E2"/>
    </sheetView>
  </sheetViews>
  <sheetFormatPr defaultColWidth="14.42578125" defaultRowHeight="15" customHeight="1" x14ac:dyDescent="0.25"/>
  <cols>
    <col min="1" max="1" width="30.7109375" customWidth="1"/>
    <col min="2" max="3" width="8.7109375" customWidth="1"/>
    <col min="4" max="5" width="12.7109375" customWidth="1"/>
    <col min="6" max="6" width="10.7109375" customWidth="1"/>
    <col min="7" max="7" width="11" customWidth="1"/>
    <col min="8" max="8" width="14.5703125" customWidth="1"/>
    <col min="9" max="9" width="10.85546875" customWidth="1"/>
    <col min="10" max="26" width="8" customWidth="1"/>
  </cols>
  <sheetData>
    <row r="1" spans="1:26" ht="45" customHeight="1" x14ac:dyDescent="0.25">
      <c r="A1" s="206" t="s">
        <v>88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197" t="s">
        <v>51</v>
      </c>
      <c r="B2" s="198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182</v>
      </c>
    </row>
    <row r="3" spans="1:26" ht="39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42" customHeight="1" x14ac:dyDescent="0.25">
      <c r="A4" s="207" t="s">
        <v>158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43" t="s">
        <v>15</v>
      </c>
      <c r="B5" s="18">
        <v>3</v>
      </c>
      <c r="C5" s="18">
        <v>3</v>
      </c>
      <c r="D5" s="18">
        <v>0</v>
      </c>
      <c r="E5" s="9">
        <f t="shared" ref="E5:E62" si="0">100-(C5/B5*100)</f>
        <v>0</v>
      </c>
      <c r="F5" s="18">
        <v>0</v>
      </c>
      <c r="G5" s="142"/>
      <c r="H5" s="155">
        <v>1</v>
      </c>
    </row>
    <row r="6" spans="1:26" ht="51" customHeight="1" x14ac:dyDescent="0.25">
      <c r="A6" s="43" t="s">
        <v>17</v>
      </c>
      <c r="B6" s="18">
        <v>2</v>
      </c>
      <c r="C6" s="18">
        <v>2</v>
      </c>
      <c r="D6" s="18">
        <v>10</v>
      </c>
      <c r="E6" s="9">
        <f t="shared" si="0"/>
        <v>0</v>
      </c>
      <c r="F6" s="18">
        <v>0</v>
      </c>
      <c r="G6" s="142"/>
      <c r="H6" s="155">
        <v>1</v>
      </c>
    </row>
    <row r="7" spans="1:26" ht="38.25" customHeight="1" x14ac:dyDescent="0.25">
      <c r="A7" s="43" t="s">
        <v>18</v>
      </c>
      <c r="B7" s="18">
        <v>2</v>
      </c>
      <c r="C7" s="18">
        <v>2</v>
      </c>
      <c r="D7" s="18">
        <v>10</v>
      </c>
      <c r="E7" s="9">
        <f t="shared" si="0"/>
        <v>0</v>
      </c>
      <c r="F7" s="18">
        <v>0</v>
      </c>
      <c r="G7" s="142"/>
      <c r="H7" s="155">
        <v>1</v>
      </c>
    </row>
    <row r="8" spans="1:26" ht="38.25" customHeight="1" x14ac:dyDescent="0.25">
      <c r="A8" s="43" t="s">
        <v>90</v>
      </c>
      <c r="B8" s="18">
        <v>1</v>
      </c>
      <c r="C8" s="18">
        <v>1</v>
      </c>
      <c r="D8" s="18">
        <v>10</v>
      </c>
      <c r="E8" s="9">
        <f t="shared" si="0"/>
        <v>0</v>
      </c>
      <c r="F8" s="18">
        <v>0</v>
      </c>
      <c r="G8" s="140"/>
      <c r="H8" s="155">
        <v>1</v>
      </c>
    </row>
    <row r="9" spans="1:26" ht="38.25" customHeight="1" x14ac:dyDescent="0.25">
      <c r="A9" s="43" t="s">
        <v>20</v>
      </c>
      <c r="B9" s="18">
        <v>3</v>
      </c>
      <c r="C9" s="18">
        <v>3</v>
      </c>
      <c r="D9" s="18">
        <v>0</v>
      </c>
      <c r="E9" s="9">
        <f t="shared" si="0"/>
        <v>0</v>
      </c>
      <c r="F9" s="18">
        <v>0</v>
      </c>
      <c r="G9" s="142"/>
      <c r="H9" s="155">
        <v>1</v>
      </c>
    </row>
    <row r="10" spans="1:26" ht="38.25" customHeight="1" x14ac:dyDescent="0.25">
      <c r="A10" s="43" t="s">
        <v>91</v>
      </c>
      <c r="B10" s="18">
        <v>3</v>
      </c>
      <c r="C10" s="18">
        <v>3</v>
      </c>
      <c r="D10" s="18">
        <v>10</v>
      </c>
      <c r="E10" s="9">
        <f t="shared" si="0"/>
        <v>0</v>
      </c>
      <c r="F10" s="18">
        <v>0</v>
      </c>
      <c r="G10" s="142"/>
      <c r="H10" s="155">
        <v>1</v>
      </c>
    </row>
    <row r="11" spans="1:26" ht="62.25" customHeight="1" x14ac:dyDescent="0.25">
      <c r="A11" s="43" t="s">
        <v>95</v>
      </c>
      <c r="B11" s="18">
        <v>1</v>
      </c>
      <c r="C11" s="18">
        <v>1</v>
      </c>
      <c r="D11" s="18">
        <v>10</v>
      </c>
      <c r="E11" s="9">
        <f t="shared" si="0"/>
        <v>0</v>
      </c>
      <c r="F11" s="18">
        <v>0</v>
      </c>
      <c r="G11" s="179"/>
      <c r="H11" s="182">
        <v>1</v>
      </c>
      <c r="I11" s="167" t="s">
        <v>159</v>
      </c>
    </row>
    <row r="12" spans="1:26" ht="51" customHeight="1" x14ac:dyDescent="0.25">
      <c r="A12" s="43" t="s">
        <v>23</v>
      </c>
      <c r="B12" s="18">
        <v>2</v>
      </c>
      <c r="C12" s="18">
        <v>2</v>
      </c>
      <c r="D12" s="18">
        <v>0</v>
      </c>
      <c r="E12" s="9">
        <f t="shared" si="0"/>
        <v>0</v>
      </c>
      <c r="F12" s="18">
        <v>0</v>
      </c>
      <c r="G12" s="140"/>
      <c r="H12" s="155">
        <v>1</v>
      </c>
    </row>
    <row r="13" spans="1:26" ht="51" customHeight="1" x14ac:dyDescent="0.25">
      <c r="A13" s="43" t="s">
        <v>24</v>
      </c>
      <c r="B13" s="18">
        <v>1</v>
      </c>
      <c r="C13" s="18">
        <v>1</v>
      </c>
      <c r="D13" s="18">
        <v>0</v>
      </c>
      <c r="E13" s="9">
        <f t="shared" si="0"/>
        <v>0</v>
      </c>
      <c r="F13" s="18">
        <v>0</v>
      </c>
      <c r="G13" s="140"/>
      <c r="H13" s="155">
        <v>1</v>
      </c>
    </row>
    <row r="14" spans="1:26" ht="38.25" customHeight="1" x14ac:dyDescent="0.25">
      <c r="A14" s="43" t="s">
        <v>25</v>
      </c>
      <c r="B14" s="9"/>
      <c r="C14" s="9"/>
      <c r="D14" s="9"/>
      <c r="E14" s="9" t="e">
        <f t="shared" si="0"/>
        <v>#DIV/0!</v>
      </c>
      <c r="F14" s="9"/>
      <c r="G14" s="179"/>
      <c r="H14" s="155"/>
    </row>
    <row r="15" spans="1:26" ht="51" customHeight="1" x14ac:dyDescent="0.25">
      <c r="A15" s="43" t="s">
        <v>26</v>
      </c>
      <c r="B15" s="9"/>
      <c r="C15" s="9"/>
      <c r="D15" s="9"/>
      <c r="E15" s="9" t="e">
        <f t="shared" si="0"/>
        <v>#DIV/0!</v>
      </c>
      <c r="F15" s="9"/>
      <c r="G15" s="140"/>
      <c r="H15" s="155"/>
    </row>
    <row r="16" spans="1:26" ht="102" customHeight="1" x14ac:dyDescent="0.25">
      <c r="A16" s="43" t="s">
        <v>27</v>
      </c>
      <c r="B16" s="18">
        <v>1</v>
      </c>
      <c r="C16" s="18">
        <v>1</v>
      </c>
      <c r="D16" s="18">
        <v>0</v>
      </c>
      <c r="E16" s="9">
        <f t="shared" si="0"/>
        <v>0</v>
      </c>
      <c r="F16" s="18">
        <v>0</v>
      </c>
      <c r="G16" s="140"/>
      <c r="H16" s="189">
        <v>1</v>
      </c>
      <c r="I16" s="167" t="s">
        <v>160</v>
      </c>
    </row>
    <row r="17" spans="1:9" ht="51" customHeight="1" x14ac:dyDescent="0.25">
      <c r="A17" s="43" t="s">
        <v>28</v>
      </c>
      <c r="B17" s="26">
        <v>1</v>
      </c>
      <c r="C17" s="26">
        <v>1</v>
      </c>
      <c r="D17" s="26">
        <v>0</v>
      </c>
      <c r="E17" s="9">
        <f t="shared" si="0"/>
        <v>0</v>
      </c>
      <c r="F17" s="26">
        <v>0</v>
      </c>
      <c r="G17" s="165"/>
      <c r="H17" s="155">
        <v>1</v>
      </c>
    </row>
    <row r="18" spans="1:9" ht="38.25" customHeight="1" x14ac:dyDescent="0.25">
      <c r="A18" s="43" t="s">
        <v>29</v>
      </c>
      <c r="B18" s="9"/>
      <c r="C18" s="9"/>
      <c r="D18" s="9"/>
      <c r="E18" s="9" t="e">
        <f t="shared" si="0"/>
        <v>#DIV/0!</v>
      </c>
      <c r="F18" s="9"/>
      <c r="G18" s="140"/>
      <c r="H18" s="155"/>
    </row>
    <row r="19" spans="1:9" ht="38.25" customHeight="1" x14ac:dyDescent="0.25">
      <c r="A19" s="43" t="s">
        <v>30</v>
      </c>
      <c r="B19" s="18">
        <v>2</v>
      </c>
      <c r="C19" s="18">
        <v>2</v>
      </c>
      <c r="D19" s="18">
        <v>0</v>
      </c>
      <c r="E19" s="9">
        <f t="shared" si="0"/>
        <v>0</v>
      </c>
      <c r="F19" s="18">
        <v>0</v>
      </c>
      <c r="G19" s="179"/>
      <c r="H19" s="155">
        <v>1</v>
      </c>
    </row>
    <row r="20" spans="1:9" ht="51" customHeight="1" x14ac:dyDescent="0.25">
      <c r="A20" s="43" t="s">
        <v>31</v>
      </c>
      <c r="B20" s="26">
        <v>1</v>
      </c>
      <c r="C20" s="26">
        <v>1</v>
      </c>
      <c r="D20" s="26">
        <v>10</v>
      </c>
      <c r="E20" s="9">
        <f t="shared" si="0"/>
        <v>0</v>
      </c>
      <c r="F20" s="26">
        <v>0</v>
      </c>
      <c r="G20" s="146"/>
      <c r="H20" s="155">
        <v>1</v>
      </c>
    </row>
    <row r="21" spans="1:9" ht="51" customHeight="1" x14ac:dyDescent="0.25">
      <c r="A21" s="43" t="s">
        <v>32</v>
      </c>
      <c r="B21" s="35"/>
      <c r="C21" s="35"/>
      <c r="D21" s="35"/>
      <c r="E21" s="9" t="e">
        <f t="shared" si="0"/>
        <v>#DIV/0!</v>
      </c>
      <c r="F21" s="35"/>
      <c r="G21" s="185"/>
      <c r="H21" s="155"/>
    </row>
    <row r="22" spans="1:9" ht="51" customHeight="1" x14ac:dyDescent="0.25">
      <c r="A22" s="43" t="s">
        <v>33</v>
      </c>
      <c r="B22" s="9"/>
      <c r="C22" s="9"/>
      <c r="D22" s="9"/>
      <c r="E22" s="9" t="e">
        <f t="shared" si="0"/>
        <v>#DIV/0!</v>
      </c>
      <c r="F22" s="9"/>
      <c r="G22" s="140"/>
      <c r="H22" s="155"/>
    </row>
    <row r="23" spans="1:9" ht="38.25" customHeight="1" x14ac:dyDescent="0.25">
      <c r="A23" s="43" t="s">
        <v>34</v>
      </c>
      <c r="B23" s="9"/>
      <c r="C23" s="9"/>
      <c r="D23" s="9"/>
      <c r="E23" s="9" t="e">
        <f t="shared" si="0"/>
        <v>#DIV/0!</v>
      </c>
      <c r="F23" s="9"/>
      <c r="G23" s="179"/>
      <c r="H23" s="155"/>
    </row>
    <row r="24" spans="1:9" ht="51" customHeight="1" x14ac:dyDescent="0.25">
      <c r="A24" s="43" t="s">
        <v>35</v>
      </c>
      <c r="B24" s="18">
        <v>1</v>
      </c>
      <c r="C24" s="18">
        <v>1</v>
      </c>
      <c r="D24" s="18">
        <v>10</v>
      </c>
      <c r="E24" s="9">
        <f t="shared" si="0"/>
        <v>0</v>
      </c>
      <c r="F24" s="18">
        <v>0</v>
      </c>
      <c r="G24" s="163"/>
      <c r="H24" s="182">
        <v>1</v>
      </c>
      <c r="I24" s="167" t="s">
        <v>120</v>
      </c>
    </row>
    <row r="25" spans="1:9" ht="38.25" customHeight="1" x14ac:dyDescent="0.25">
      <c r="A25" s="43" t="s">
        <v>36</v>
      </c>
      <c r="B25" s="18">
        <v>1</v>
      </c>
      <c r="C25" s="18">
        <v>1</v>
      </c>
      <c r="D25" s="18">
        <v>0</v>
      </c>
      <c r="E25" s="9">
        <f t="shared" si="0"/>
        <v>0</v>
      </c>
      <c r="F25" s="18">
        <v>0</v>
      </c>
      <c r="G25" s="179"/>
      <c r="H25" s="155">
        <v>1</v>
      </c>
    </row>
    <row r="26" spans="1:9" ht="38.25" customHeight="1" x14ac:dyDescent="0.25">
      <c r="A26" s="43" t="s">
        <v>38</v>
      </c>
      <c r="B26" s="18">
        <v>1</v>
      </c>
      <c r="C26" s="18">
        <v>1</v>
      </c>
      <c r="D26" s="18">
        <v>0</v>
      </c>
      <c r="E26" s="9">
        <f t="shared" si="0"/>
        <v>0</v>
      </c>
      <c r="F26" s="18">
        <v>0</v>
      </c>
      <c r="G26" s="140"/>
      <c r="H26" s="155">
        <v>1</v>
      </c>
    </row>
    <row r="27" spans="1:9" ht="38.25" customHeight="1" x14ac:dyDescent="0.25">
      <c r="A27" s="43" t="s">
        <v>39</v>
      </c>
      <c r="B27" s="18">
        <v>1</v>
      </c>
      <c r="C27" s="18">
        <v>1</v>
      </c>
      <c r="D27" s="18">
        <v>0</v>
      </c>
      <c r="E27" s="9">
        <f t="shared" si="0"/>
        <v>0</v>
      </c>
      <c r="F27" s="18">
        <v>0</v>
      </c>
      <c r="G27" s="140"/>
      <c r="H27" s="182">
        <v>1</v>
      </c>
      <c r="I27" s="167" t="s">
        <v>120</v>
      </c>
    </row>
    <row r="28" spans="1:9" ht="38.25" customHeight="1" x14ac:dyDescent="0.25">
      <c r="A28" s="43" t="s">
        <v>41</v>
      </c>
      <c r="B28" s="9"/>
      <c r="C28" s="9"/>
      <c r="D28" s="9"/>
      <c r="E28" s="9" t="e">
        <f t="shared" si="0"/>
        <v>#DIV/0!</v>
      </c>
      <c r="F28" s="9"/>
      <c r="G28" s="140"/>
      <c r="H28" s="155"/>
    </row>
    <row r="29" spans="1:9" ht="38.25" customHeight="1" x14ac:dyDescent="0.25">
      <c r="A29" s="43" t="s">
        <v>42</v>
      </c>
      <c r="B29" s="18">
        <v>4</v>
      </c>
      <c r="C29" s="18">
        <v>4</v>
      </c>
      <c r="D29" s="18">
        <v>10</v>
      </c>
      <c r="E29" s="9">
        <f t="shared" si="0"/>
        <v>0</v>
      </c>
      <c r="F29" s="18">
        <v>0</v>
      </c>
      <c r="G29" s="140"/>
      <c r="H29" s="155">
        <v>1</v>
      </c>
    </row>
    <row r="30" spans="1:9" ht="38.25" customHeight="1" x14ac:dyDescent="0.25">
      <c r="A30" s="43" t="s">
        <v>43</v>
      </c>
      <c r="B30" s="9"/>
      <c r="C30" s="9"/>
      <c r="D30" s="9"/>
      <c r="E30" s="9" t="e">
        <f t="shared" si="0"/>
        <v>#DIV/0!</v>
      </c>
      <c r="F30" s="9"/>
      <c r="G30" s="179"/>
      <c r="H30" s="155"/>
    </row>
    <row r="31" spans="1:9" ht="38.25" customHeight="1" x14ac:dyDescent="0.25">
      <c r="A31" s="43" t="s">
        <v>44</v>
      </c>
      <c r="B31" s="9"/>
      <c r="C31" s="9"/>
      <c r="D31" s="9"/>
      <c r="E31" s="9" t="e">
        <f t="shared" si="0"/>
        <v>#DIV/0!</v>
      </c>
      <c r="F31" s="9"/>
      <c r="G31" s="179"/>
      <c r="H31" s="155"/>
    </row>
    <row r="32" spans="1:9" ht="38.25" customHeight="1" x14ac:dyDescent="0.25">
      <c r="A32" s="43" t="s">
        <v>45</v>
      </c>
      <c r="B32" s="18">
        <v>1</v>
      </c>
      <c r="C32" s="18">
        <v>1</v>
      </c>
      <c r="D32" s="18">
        <v>0</v>
      </c>
      <c r="E32" s="9">
        <f t="shared" si="0"/>
        <v>0</v>
      </c>
      <c r="F32" s="18">
        <v>0</v>
      </c>
      <c r="G32" s="163"/>
      <c r="H32" s="155">
        <v>1</v>
      </c>
    </row>
    <row r="33" spans="1:9" ht="38.25" customHeight="1" x14ac:dyDescent="0.25">
      <c r="A33" s="43" t="s">
        <v>46</v>
      </c>
      <c r="B33" s="18">
        <v>1</v>
      </c>
      <c r="C33" s="18">
        <v>1</v>
      </c>
      <c r="D33" s="18">
        <v>0</v>
      </c>
      <c r="E33" s="9">
        <f t="shared" si="0"/>
        <v>0</v>
      </c>
      <c r="F33" s="18">
        <v>0</v>
      </c>
      <c r="G33" s="142"/>
      <c r="H33" s="155">
        <v>1</v>
      </c>
    </row>
    <row r="34" spans="1:9" ht="102" customHeight="1" x14ac:dyDescent="0.25">
      <c r="A34" s="43" t="s">
        <v>47</v>
      </c>
      <c r="B34" s="9"/>
      <c r="C34" s="9"/>
      <c r="D34" s="9"/>
      <c r="E34" s="9" t="e">
        <f t="shared" si="0"/>
        <v>#DIV/0!</v>
      </c>
      <c r="F34" s="9"/>
      <c r="G34" s="140"/>
      <c r="H34" s="155"/>
    </row>
    <row r="35" spans="1:9" ht="38.25" customHeight="1" x14ac:dyDescent="0.25">
      <c r="A35" s="43" t="s">
        <v>48</v>
      </c>
      <c r="B35" s="9"/>
      <c r="C35" s="9"/>
      <c r="D35" s="9"/>
      <c r="E35" s="9" t="e">
        <f t="shared" si="0"/>
        <v>#DIV/0!</v>
      </c>
      <c r="F35" s="9"/>
      <c r="G35" s="179"/>
      <c r="H35" s="155"/>
    </row>
    <row r="36" spans="1:9" ht="51" customHeight="1" x14ac:dyDescent="0.25">
      <c r="A36" s="43" t="s">
        <v>49</v>
      </c>
      <c r="B36" s="18">
        <v>1</v>
      </c>
      <c r="C36" s="18">
        <v>1</v>
      </c>
      <c r="D36" s="18">
        <v>0</v>
      </c>
      <c r="E36" s="9">
        <f t="shared" si="0"/>
        <v>0</v>
      </c>
      <c r="F36" s="18">
        <v>0</v>
      </c>
      <c r="G36" s="186"/>
      <c r="H36" s="155">
        <v>1</v>
      </c>
    </row>
    <row r="37" spans="1:9" ht="38.25" customHeight="1" x14ac:dyDescent="0.25">
      <c r="A37" s="43" t="s">
        <v>50</v>
      </c>
      <c r="B37" s="18">
        <v>1</v>
      </c>
      <c r="C37" s="18">
        <v>1</v>
      </c>
      <c r="D37" s="18">
        <v>0</v>
      </c>
      <c r="E37" s="9">
        <f t="shared" si="0"/>
        <v>0</v>
      </c>
      <c r="F37" s="18">
        <v>0</v>
      </c>
      <c r="G37" s="140"/>
      <c r="H37" s="155">
        <v>1</v>
      </c>
    </row>
    <row r="38" spans="1:9" ht="38.25" customHeight="1" x14ac:dyDescent="0.25">
      <c r="A38" s="43" t="s">
        <v>52</v>
      </c>
      <c r="B38" s="18">
        <v>1</v>
      </c>
      <c r="C38" s="18">
        <v>1</v>
      </c>
      <c r="D38" s="18">
        <v>0</v>
      </c>
      <c r="E38" s="9">
        <f t="shared" si="0"/>
        <v>0</v>
      </c>
      <c r="F38" s="18">
        <v>0</v>
      </c>
      <c r="G38" s="179"/>
      <c r="H38" s="155">
        <v>1</v>
      </c>
    </row>
    <row r="39" spans="1:9" ht="38.25" customHeight="1" x14ac:dyDescent="0.25">
      <c r="A39" s="43" t="s">
        <v>53</v>
      </c>
      <c r="B39" s="9"/>
      <c r="C39" s="9"/>
      <c r="D39" s="9"/>
      <c r="E39" s="9" t="e">
        <f t="shared" si="0"/>
        <v>#DIV/0!</v>
      </c>
      <c r="F39" s="9"/>
      <c r="G39" s="140"/>
      <c r="H39" s="155"/>
    </row>
    <row r="40" spans="1:9" ht="51" customHeight="1" x14ac:dyDescent="0.25">
      <c r="A40" s="43" t="s">
        <v>54</v>
      </c>
      <c r="B40" s="9"/>
      <c r="C40" s="9"/>
      <c r="D40" s="9"/>
      <c r="E40" s="9" t="e">
        <f t="shared" si="0"/>
        <v>#DIV/0!</v>
      </c>
      <c r="F40" s="9"/>
      <c r="G40" s="140"/>
      <c r="H40" s="155"/>
    </row>
    <row r="41" spans="1:9" ht="38.25" customHeight="1" x14ac:dyDescent="0.25">
      <c r="A41" s="43" t="s">
        <v>55</v>
      </c>
      <c r="B41" s="18">
        <v>1</v>
      </c>
      <c r="C41" s="18">
        <v>1</v>
      </c>
      <c r="D41" s="18">
        <v>0</v>
      </c>
      <c r="E41" s="9">
        <f t="shared" si="0"/>
        <v>0</v>
      </c>
      <c r="F41" s="18">
        <v>0</v>
      </c>
      <c r="G41" s="163"/>
      <c r="H41" s="155">
        <v>1</v>
      </c>
    </row>
    <row r="42" spans="1:9" ht="102" customHeight="1" x14ac:dyDescent="0.25">
      <c r="A42" s="43" t="s">
        <v>56</v>
      </c>
      <c r="B42" s="18">
        <v>1</v>
      </c>
      <c r="C42" s="18">
        <v>1</v>
      </c>
      <c r="D42" s="18">
        <v>0</v>
      </c>
      <c r="E42" s="9">
        <f t="shared" si="0"/>
        <v>0</v>
      </c>
      <c r="F42" s="18">
        <v>0</v>
      </c>
      <c r="G42" s="179"/>
      <c r="H42" s="155">
        <v>1</v>
      </c>
    </row>
    <row r="43" spans="1:9" ht="51" customHeight="1" x14ac:dyDescent="0.25">
      <c r="A43" s="43" t="s">
        <v>57</v>
      </c>
      <c r="B43" s="18">
        <v>2</v>
      </c>
      <c r="C43" s="18">
        <v>2</v>
      </c>
      <c r="D43" s="18">
        <v>0</v>
      </c>
      <c r="E43" s="9">
        <f t="shared" si="0"/>
        <v>0</v>
      </c>
      <c r="F43" s="18">
        <v>0</v>
      </c>
      <c r="G43" s="179"/>
      <c r="H43" s="182">
        <v>1</v>
      </c>
      <c r="I43" s="167" t="s">
        <v>120</v>
      </c>
    </row>
    <row r="44" spans="1:9" ht="38.25" customHeight="1" x14ac:dyDescent="0.25">
      <c r="A44" s="43" t="s">
        <v>58</v>
      </c>
      <c r="B44" s="18">
        <v>3</v>
      </c>
      <c r="C44" s="18">
        <v>3</v>
      </c>
      <c r="D44" s="18">
        <v>0</v>
      </c>
      <c r="E44" s="9">
        <f t="shared" si="0"/>
        <v>0</v>
      </c>
      <c r="F44" s="18">
        <v>0</v>
      </c>
      <c r="G44" s="163"/>
      <c r="H44" s="155">
        <v>1</v>
      </c>
    </row>
    <row r="45" spans="1:9" ht="51" customHeight="1" x14ac:dyDescent="0.25">
      <c r="A45" s="43" t="s">
        <v>59</v>
      </c>
      <c r="B45" s="9"/>
      <c r="C45" s="9"/>
      <c r="D45" s="9"/>
      <c r="E45" s="9" t="e">
        <f t="shared" si="0"/>
        <v>#DIV/0!</v>
      </c>
      <c r="F45" s="9"/>
      <c r="G45" s="179"/>
      <c r="H45" s="155"/>
    </row>
    <row r="46" spans="1:9" ht="51" customHeight="1" x14ac:dyDescent="0.25">
      <c r="A46" s="43" t="s">
        <v>60</v>
      </c>
      <c r="B46" s="18">
        <v>1</v>
      </c>
      <c r="C46" s="18">
        <v>1</v>
      </c>
      <c r="D46" s="18">
        <v>0</v>
      </c>
      <c r="E46" s="9">
        <f t="shared" si="0"/>
        <v>0</v>
      </c>
      <c r="F46" s="18">
        <v>0</v>
      </c>
      <c r="G46" s="187" t="s">
        <v>51</v>
      </c>
      <c r="H46" s="155">
        <v>1</v>
      </c>
    </row>
    <row r="47" spans="1:9" ht="38.25" customHeight="1" x14ac:dyDescent="0.25">
      <c r="A47" s="43" t="s">
        <v>61</v>
      </c>
      <c r="B47" s="18">
        <v>1</v>
      </c>
      <c r="C47" s="18">
        <v>1</v>
      </c>
      <c r="D47" s="18">
        <v>0</v>
      </c>
      <c r="E47" s="9">
        <f t="shared" si="0"/>
        <v>0</v>
      </c>
      <c r="F47" s="18">
        <v>0</v>
      </c>
      <c r="G47" s="140"/>
      <c r="H47" s="155">
        <v>1</v>
      </c>
    </row>
    <row r="48" spans="1:9" ht="51" customHeight="1" x14ac:dyDescent="0.25">
      <c r="A48" s="43" t="s">
        <v>62</v>
      </c>
      <c r="B48" s="18">
        <v>1</v>
      </c>
      <c r="C48" s="18">
        <v>1</v>
      </c>
      <c r="D48" s="18">
        <v>0</v>
      </c>
      <c r="E48" s="9">
        <f t="shared" si="0"/>
        <v>0</v>
      </c>
      <c r="F48" s="18">
        <v>0</v>
      </c>
      <c r="G48" s="140"/>
      <c r="H48" s="155">
        <v>1</v>
      </c>
    </row>
    <row r="49" spans="1:8" ht="38.25" customHeight="1" x14ac:dyDescent="0.25">
      <c r="A49" s="43" t="s">
        <v>63</v>
      </c>
      <c r="B49" s="9"/>
      <c r="C49" s="9"/>
      <c r="D49" s="9"/>
      <c r="E49" s="9" t="e">
        <f t="shared" si="0"/>
        <v>#DIV/0!</v>
      </c>
      <c r="F49" s="9"/>
      <c r="G49" s="140"/>
      <c r="H49" s="155"/>
    </row>
    <row r="50" spans="1:8" ht="38.25" customHeight="1" x14ac:dyDescent="0.25">
      <c r="A50" s="43" t="s">
        <v>64</v>
      </c>
      <c r="B50" s="18">
        <v>3</v>
      </c>
      <c r="C50" s="18">
        <v>3</v>
      </c>
      <c r="D50" s="18">
        <v>0</v>
      </c>
      <c r="E50" s="9">
        <f t="shared" si="0"/>
        <v>0</v>
      </c>
      <c r="F50" s="18">
        <v>0</v>
      </c>
      <c r="G50" s="140"/>
      <c r="H50" s="155">
        <v>1</v>
      </c>
    </row>
    <row r="51" spans="1:8" ht="38.25" customHeight="1" x14ac:dyDescent="0.25">
      <c r="A51" s="43" t="s">
        <v>65</v>
      </c>
      <c r="B51" s="9"/>
      <c r="C51" s="9"/>
      <c r="D51" s="9"/>
      <c r="E51" s="9" t="e">
        <f t="shared" si="0"/>
        <v>#DIV/0!</v>
      </c>
      <c r="F51" s="9"/>
      <c r="G51" s="179"/>
      <c r="H51" s="155"/>
    </row>
    <row r="52" spans="1:8" ht="51" customHeight="1" x14ac:dyDescent="0.25">
      <c r="A52" s="43" t="s">
        <v>66</v>
      </c>
      <c r="B52" s="18">
        <v>3</v>
      </c>
      <c r="C52" s="18">
        <v>3</v>
      </c>
      <c r="D52" s="18">
        <v>0</v>
      </c>
      <c r="E52" s="9">
        <f t="shared" si="0"/>
        <v>0</v>
      </c>
      <c r="F52" s="18">
        <v>0</v>
      </c>
      <c r="G52" s="140"/>
      <c r="H52" s="155">
        <v>1</v>
      </c>
    </row>
    <row r="53" spans="1:8" ht="38.25" customHeight="1" x14ac:dyDescent="0.25">
      <c r="A53" s="43" t="s">
        <v>67</v>
      </c>
      <c r="B53" s="18">
        <v>3</v>
      </c>
      <c r="C53" s="18">
        <v>3</v>
      </c>
      <c r="D53" s="18">
        <v>0</v>
      </c>
      <c r="E53" s="9">
        <f t="shared" si="0"/>
        <v>0</v>
      </c>
      <c r="F53" s="18">
        <v>0</v>
      </c>
      <c r="G53" s="163"/>
      <c r="H53" s="155">
        <v>1</v>
      </c>
    </row>
    <row r="54" spans="1:8" ht="51" customHeight="1" x14ac:dyDescent="0.25">
      <c r="A54" s="43" t="s">
        <v>68</v>
      </c>
      <c r="B54" s="18">
        <v>2</v>
      </c>
      <c r="C54" s="18">
        <v>2</v>
      </c>
      <c r="D54" s="18">
        <v>10</v>
      </c>
      <c r="E54" s="9">
        <f t="shared" si="0"/>
        <v>0</v>
      </c>
      <c r="F54" s="18">
        <v>0</v>
      </c>
      <c r="G54" s="140"/>
      <c r="H54" s="155">
        <v>1</v>
      </c>
    </row>
    <row r="55" spans="1:8" ht="38.25" customHeight="1" x14ac:dyDescent="0.25">
      <c r="A55" s="43" t="s">
        <v>69</v>
      </c>
      <c r="B55" s="9"/>
      <c r="C55" s="9"/>
      <c r="D55" s="9"/>
      <c r="E55" s="9" t="e">
        <f t="shared" si="0"/>
        <v>#DIV/0!</v>
      </c>
      <c r="F55" s="9"/>
      <c r="G55" s="179"/>
      <c r="H55" s="155"/>
    </row>
    <row r="56" spans="1:8" ht="51" customHeight="1" x14ac:dyDescent="0.25">
      <c r="A56" s="43" t="s">
        <v>70</v>
      </c>
      <c r="B56" s="18">
        <v>1</v>
      </c>
      <c r="C56" s="18">
        <v>1</v>
      </c>
      <c r="D56" s="18">
        <v>0</v>
      </c>
      <c r="E56" s="9">
        <f t="shared" si="0"/>
        <v>0</v>
      </c>
      <c r="F56" s="18">
        <v>0</v>
      </c>
      <c r="G56" s="179"/>
      <c r="H56" s="155">
        <v>1</v>
      </c>
    </row>
    <row r="57" spans="1:8" ht="38.25" customHeight="1" x14ac:dyDescent="0.25">
      <c r="A57" s="43" t="s">
        <v>71</v>
      </c>
      <c r="B57" s="9"/>
      <c r="C57" s="9"/>
      <c r="D57" s="9"/>
      <c r="E57" s="9" t="e">
        <f t="shared" si="0"/>
        <v>#DIV/0!</v>
      </c>
      <c r="F57" s="9"/>
      <c r="G57" s="179"/>
      <c r="H57" s="155"/>
    </row>
    <row r="58" spans="1:8" ht="102" customHeight="1" x14ac:dyDescent="0.25">
      <c r="A58" s="43" t="s">
        <v>72</v>
      </c>
      <c r="B58" s="18">
        <v>3</v>
      </c>
      <c r="C58" s="18">
        <v>3</v>
      </c>
      <c r="D58" s="18">
        <v>0</v>
      </c>
      <c r="E58" s="9">
        <f t="shared" si="0"/>
        <v>0</v>
      </c>
      <c r="F58" s="18">
        <v>0</v>
      </c>
      <c r="G58" s="140"/>
      <c r="H58" s="155">
        <v>1</v>
      </c>
    </row>
    <row r="59" spans="1:8" ht="38.25" customHeight="1" x14ac:dyDescent="0.25">
      <c r="A59" s="43" t="s">
        <v>73</v>
      </c>
      <c r="B59" s="18">
        <v>1</v>
      </c>
      <c r="C59" s="18">
        <v>1</v>
      </c>
      <c r="D59" s="18">
        <v>0</v>
      </c>
      <c r="E59" s="9">
        <f t="shared" si="0"/>
        <v>0</v>
      </c>
      <c r="F59" s="18">
        <v>0</v>
      </c>
      <c r="G59" s="140"/>
      <c r="H59" s="155">
        <v>1</v>
      </c>
    </row>
    <row r="60" spans="1:8" ht="38.25" customHeight="1" x14ac:dyDescent="0.25">
      <c r="A60" s="43" t="s">
        <v>74</v>
      </c>
      <c r="B60" s="9"/>
      <c r="C60" s="9"/>
      <c r="D60" s="9"/>
      <c r="E60" s="9" t="e">
        <f t="shared" si="0"/>
        <v>#DIV/0!</v>
      </c>
      <c r="F60" s="9"/>
      <c r="G60" s="179"/>
      <c r="H60" s="155"/>
    </row>
    <row r="61" spans="1:8" ht="51" customHeight="1" x14ac:dyDescent="0.25">
      <c r="A61" s="43" t="s">
        <v>75</v>
      </c>
      <c r="B61" s="18">
        <v>1</v>
      </c>
      <c r="C61" s="18">
        <v>1</v>
      </c>
      <c r="D61" s="18">
        <v>0</v>
      </c>
      <c r="E61" s="9">
        <f t="shared" si="0"/>
        <v>0</v>
      </c>
      <c r="F61" s="18">
        <v>0</v>
      </c>
      <c r="G61" s="140"/>
      <c r="H61" s="155">
        <v>1</v>
      </c>
    </row>
    <row r="62" spans="1:8" ht="15.75" customHeight="1" x14ac:dyDescent="0.25">
      <c r="A62" s="101" t="s">
        <v>87</v>
      </c>
      <c r="B62" s="48">
        <f t="shared" ref="B62:C62" si="1">SUM(B5:B61)</f>
        <v>63</v>
      </c>
      <c r="C62" s="48">
        <f t="shared" si="1"/>
        <v>63</v>
      </c>
      <c r="D62" s="48"/>
      <c r="E62" s="9">
        <f t="shared" si="0"/>
        <v>0</v>
      </c>
      <c r="F62" s="48"/>
      <c r="G62" s="188"/>
      <c r="H62" s="151"/>
    </row>
    <row r="63" spans="1:8" ht="15.75" customHeight="1" x14ac:dyDescent="0.25">
      <c r="B63" s="33"/>
      <c r="C63" s="33"/>
      <c r="D63" s="30"/>
      <c r="F63" s="112"/>
    </row>
    <row r="64" spans="1:8" ht="15.75" customHeight="1" x14ac:dyDescent="0.25">
      <c r="B64" s="30"/>
      <c r="C64" s="30"/>
      <c r="D64" s="3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H2:H3"/>
    <mergeCell ref="A1:H1"/>
    <mergeCell ref="A4:H4"/>
    <mergeCell ref="A2:A3"/>
    <mergeCell ref="B2:C2"/>
    <mergeCell ref="D2:E2"/>
    <mergeCell ref="F2:F3"/>
    <mergeCell ref="G2:G3"/>
  </mergeCells>
  <pageMargins left="0.70866141732283472" right="0.70866141732283472" top="0.74803149606299213" bottom="0.74803149606299213" header="0" footer="0"/>
  <pageSetup scale="74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0.85546875" customWidth="1"/>
    <col min="8" max="9" width="6.7109375" customWidth="1"/>
    <col min="10" max="10" width="10.7109375" customWidth="1"/>
    <col min="11" max="11" width="7.7109375" customWidth="1"/>
    <col min="12" max="12" width="11.28515625" customWidth="1"/>
    <col min="13" max="14" width="6.7109375" customWidth="1"/>
    <col min="15" max="15" width="9.7109375" customWidth="1"/>
    <col min="16" max="16" width="7.7109375" customWidth="1"/>
    <col min="17" max="17" width="11.28515625" customWidth="1"/>
    <col min="18" max="19" width="7.7109375" customWidth="1"/>
    <col min="20" max="20" width="10.7109375" customWidth="1"/>
    <col min="21" max="21" width="7.7109375" customWidth="1"/>
    <col min="22" max="22" width="11" customWidth="1"/>
    <col min="23" max="23" width="12.7109375" customWidth="1"/>
  </cols>
  <sheetData>
    <row r="1" spans="1:23" ht="15.75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3" spans="1:23" ht="129.75" customHeight="1" x14ac:dyDescent="0.25">
      <c r="A3" s="195" t="s">
        <v>1</v>
      </c>
      <c r="B3" s="197" t="s">
        <v>2</v>
      </c>
      <c r="C3" s="198" t="s">
        <v>6</v>
      </c>
      <c r="D3" s="199"/>
      <c r="E3" s="198" t="s">
        <v>4</v>
      </c>
      <c r="F3" s="199"/>
      <c r="G3" s="197" t="s">
        <v>5</v>
      </c>
      <c r="H3" s="198" t="s">
        <v>7</v>
      </c>
      <c r="I3" s="199"/>
      <c r="J3" s="198" t="s">
        <v>4</v>
      </c>
      <c r="K3" s="199"/>
      <c r="L3" s="197" t="s">
        <v>5</v>
      </c>
      <c r="M3" s="198" t="s">
        <v>161</v>
      </c>
      <c r="N3" s="199"/>
      <c r="O3" s="198" t="s">
        <v>4</v>
      </c>
      <c r="P3" s="199"/>
      <c r="Q3" s="197" t="s">
        <v>5</v>
      </c>
      <c r="R3" s="198" t="s">
        <v>162</v>
      </c>
      <c r="S3" s="199"/>
      <c r="T3" s="198" t="s">
        <v>4</v>
      </c>
      <c r="U3" s="199"/>
      <c r="V3" s="197" t="s">
        <v>5</v>
      </c>
      <c r="W3" s="197" t="s">
        <v>9</v>
      </c>
    </row>
    <row r="4" spans="1:23" ht="36" customHeight="1" x14ac:dyDescent="0.25">
      <c r="A4" s="196"/>
      <c r="B4" s="196"/>
      <c r="C4" s="1" t="s">
        <v>10</v>
      </c>
      <c r="D4" s="1" t="s">
        <v>11</v>
      </c>
      <c r="E4" s="113" t="s">
        <v>12</v>
      </c>
      <c r="F4" s="1" t="s">
        <v>13</v>
      </c>
      <c r="G4" s="196"/>
      <c r="H4" s="1" t="s">
        <v>10</v>
      </c>
      <c r="I4" s="1" t="s">
        <v>11</v>
      </c>
      <c r="J4" s="113" t="s">
        <v>12</v>
      </c>
      <c r="K4" s="1" t="s">
        <v>13</v>
      </c>
      <c r="L4" s="196"/>
      <c r="M4" s="1" t="s">
        <v>10</v>
      </c>
      <c r="N4" s="1" t="s">
        <v>11</v>
      </c>
      <c r="O4" s="113" t="s">
        <v>12</v>
      </c>
      <c r="P4" s="1" t="s">
        <v>13</v>
      </c>
      <c r="Q4" s="196"/>
      <c r="R4" s="1" t="s">
        <v>10</v>
      </c>
      <c r="S4" s="1" t="s">
        <v>11</v>
      </c>
      <c r="T4" s="113" t="s">
        <v>12</v>
      </c>
      <c r="U4" s="1" t="s">
        <v>13</v>
      </c>
      <c r="V4" s="196"/>
      <c r="W4" s="196"/>
    </row>
    <row r="5" spans="1:23" x14ac:dyDescent="0.25">
      <c r="A5" s="235" t="s">
        <v>163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36"/>
    </row>
    <row r="6" spans="1:23" ht="38.25" customHeight="1" x14ac:dyDescent="0.25">
      <c r="A6" s="2" t="s">
        <v>15</v>
      </c>
      <c r="B6" s="3" t="s">
        <v>16</v>
      </c>
      <c r="C6" s="4">
        <v>100</v>
      </c>
      <c r="D6" s="4">
        <v>100</v>
      </c>
      <c r="E6" s="4">
        <v>0</v>
      </c>
      <c r="F6" s="3">
        <f t="shared" ref="F6:F32" si="0">C6-D6</f>
        <v>0</v>
      </c>
      <c r="G6" s="4">
        <v>0</v>
      </c>
      <c r="H6" s="4">
        <v>100</v>
      </c>
      <c r="I6" s="4">
        <v>100</v>
      </c>
      <c r="J6" s="4">
        <v>0</v>
      </c>
      <c r="K6" s="3">
        <f t="shared" ref="K6:K24" si="1">H6-I6</f>
        <v>0</v>
      </c>
      <c r="L6" s="4">
        <v>0</v>
      </c>
      <c r="M6" s="4">
        <v>100</v>
      </c>
      <c r="N6" s="4">
        <v>100</v>
      </c>
      <c r="O6" s="4">
        <v>0</v>
      </c>
      <c r="P6" s="3">
        <f t="shared" ref="P6:P62" si="2">M6-N6</f>
        <v>0</v>
      </c>
      <c r="Q6" s="4">
        <v>0</v>
      </c>
      <c r="R6" s="63">
        <v>100</v>
      </c>
      <c r="S6" s="4">
        <v>96</v>
      </c>
      <c r="T6" s="63">
        <v>4</v>
      </c>
      <c r="U6" s="3">
        <f t="shared" ref="U6:U16" si="3">R6-S6</f>
        <v>4</v>
      </c>
      <c r="V6" s="5">
        <v>0</v>
      </c>
      <c r="W6" s="39"/>
    </row>
    <row r="7" spans="1:23" ht="51" customHeight="1" x14ac:dyDescent="0.25">
      <c r="A7" s="7" t="s">
        <v>17</v>
      </c>
      <c r="B7" s="3" t="s">
        <v>16</v>
      </c>
      <c r="C7" s="4">
        <v>100</v>
      </c>
      <c r="D7" s="4">
        <v>100</v>
      </c>
      <c r="E7" s="4">
        <v>0</v>
      </c>
      <c r="F7" s="3">
        <f t="shared" si="0"/>
        <v>0</v>
      </c>
      <c r="G7" s="4">
        <v>0</v>
      </c>
      <c r="H7" s="4">
        <v>100</v>
      </c>
      <c r="I7" s="4">
        <v>100</v>
      </c>
      <c r="J7" s="4">
        <v>0</v>
      </c>
      <c r="K7" s="3">
        <f t="shared" si="1"/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2"/>
        <v>0</v>
      </c>
      <c r="Q7" s="4">
        <v>0</v>
      </c>
      <c r="R7" s="63">
        <v>100</v>
      </c>
      <c r="S7" s="4">
        <v>98</v>
      </c>
      <c r="T7" s="4">
        <v>4</v>
      </c>
      <c r="U7" s="3">
        <f t="shared" si="3"/>
        <v>2</v>
      </c>
      <c r="V7" s="5">
        <v>0</v>
      </c>
      <c r="W7" s="39"/>
    </row>
    <row r="8" spans="1:23" ht="38.25" customHeight="1" x14ac:dyDescent="0.25">
      <c r="A8" s="7" t="s">
        <v>18</v>
      </c>
      <c r="B8" s="3" t="s">
        <v>16</v>
      </c>
      <c r="C8" s="4">
        <v>100</v>
      </c>
      <c r="D8" s="4">
        <v>100</v>
      </c>
      <c r="E8" s="4">
        <v>0</v>
      </c>
      <c r="F8" s="3">
        <f t="shared" si="0"/>
        <v>0</v>
      </c>
      <c r="G8" s="4">
        <v>0</v>
      </c>
      <c r="H8" s="4">
        <v>100</v>
      </c>
      <c r="I8" s="4">
        <v>100</v>
      </c>
      <c r="J8" s="4">
        <v>0</v>
      </c>
      <c r="K8" s="3">
        <f t="shared" si="1"/>
        <v>0</v>
      </c>
      <c r="L8" s="4">
        <v>0</v>
      </c>
      <c r="M8" s="4">
        <v>100</v>
      </c>
      <c r="N8" s="4">
        <v>100</v>
      </c>
      <c r="O8" s="4">
        <v>0</v>
      </c>
      <c r="P8" s="3">
        <f t="shared" si="2"/>
        <v>0</v>
      </c>
      <c r="Q8" s="4">
        <v>0</v>
      </c>
      <c r="R8" s="4">
        <v>100</v>
      </c>
      <c r="S8" s="4">
        <v>100</v>
      </c>
      <c r="T8" s="63">
        <v>4</v>
      </c>
      <c r="U8" s="3">
        <f t="shared" si="3"/>
        <v>0</v>
      </c>
      <c r="V8" s="5">
        <v>0</v>
      </c>
      <c r="W8" s="39"/>
    </row>
    <row r="9" spans="1:23" ht="38.25" customHeight="1" x14ac:dyDescent="0.25">
      <c r="A9" s="7" t="s">
        <v>90</v>
      </c>
      <c r="B9" s="3" t="s">
        <v>16</v>
      </c>
      <c r="C9" s="4">
        <v>100</v>
      </c>
      <c r="D9" s="4">
        <v>100</v>
      </c>
      <c r="E9" s="4">
        <v>0</v>
      </c>
      <c r="F9" s="3">
        <f t="shared" si="0"/>
        <v>0</v>
      </c>
      <c r="G9" s="4">
        <v>0</v>
      </c>
      <c r="H9" s="4">
        <v>100</v>
      </c>
      <c r="I9" s="4">
        <v>100</v>
      </c>
      <c r="J9" s="4">
        <v>0</v>
      </c>
      <c r="K9" s="3">
        <f t="shared" si="1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2"/>
        <v>0</v>
      </c>
      <c r="Q9" s="4">
        <v>0</v>
      </c>
      <c r="R9" s="4">
        <v>100</v>
      </c>
      <c r="S9" s="4">
        <v>100</v>
      </c>
      <c r="T9" s="4">
        <v>4</v>
      </c>
      <c r="U9" s="3">
        <f t="shared" si="3"/>
        <v>0</v>
      </c>
      <c r="V9" s="5">
        <v>0</v>
      </c>
      <c r="W9" s="39"/>
    </row>
    <row r="10" spans="1:23" ht="38.25" customHeight="1" x14ac:dyDescent="0.25">
      <c r="A10" s="7" t="s">
        <v>20</v>
      </c>
      <c r="B10" s="3" t="s">
        <v>16</v>
      </c>
      <c r="C10" s="4">
        <v>100</v>
      </c>
      <c r="D10" s="4">
        <v>100</v>
      </c>
      <c r="E10" s="4">
        <v>0</v>
      </c>
      <c r="F10" s="3">
        <f t="shared" si="0"/>
        <v>0</v>
      </c>
      <c r="G10" s="4">
        <v>0</v>
      </c>
      <c r="H10" s="4">
        <v>100</v>
      </c>
      <c r="I10" s="4">
        <v>100</v>
      </c>
      <c r="J10" s="4">
        <v>0</v>
      </c>
      <c r="K10" s="3">
        <f t="shared" si="1"/>
        <v>0</v>
      </c>
      <c r="L10" s="4">
        <v>0</v>
      </c>
      <c r="M10" s="4">
        <v>100</v>
      </c>
      <c r="N10" s="4">
        <v>100</v>
      </c>
      <c r="O10" s="4">
        <v>0</v>
      </c>
      <c r="P10" s="3">
        <f t="shared" si="2"/>
        <v>0</v>
      </c>
      <c r="Q10" s="4">
        <v>0</v>
      </c>
      <c r="R10" s="63">
        <v>100</v>
      </c>
      <c r="S10" s="4">
        <v>100</v>
      </c>
      <c r="T10" s="8">
        <v>4</v>
      </c>
      <c r="U10" s="3">
        <f t="shared" si="3"/>
        <v>0</v>
      </c>
      <c r="V10" s="5">
        <v>0</v>
      </c>
      <c r="W10" s="39"/>
    </row>
    <row r="11" spans="1:23" ht="38.25" customHeight="1" x14ac:dyDescent="0.25">
      <c r="A11" s="7" t="s">
        <v>91</v>
      </c>
      <c r="B11" s="3" t="s">
        <v>16</v>
      </c>
      <c r="C11" s="4">
        <v>100</v>
      </c>
      <c r="D11" s="4">
        <v>100</v>
      </c>
      <c r="E11" s="4">
        <v>0</v>
      </c>
      <c r="F11" s="3">
        <f t="shared" si="0"/>
        <v>0</v>
      </c>
      <c r="G11" s="4">
        <v>0</v>
      </c>
      <c r="H11" s="4">
        <v>100</v>
      </c>
      <c r="I11" s="4">
        <v>100</v>
      </c>
      <c r="J11" s="4">
        <v>0</v>
      </c>
      <c r="K11" s="3">
        <f t="shared" si="1"/>
        <v>0</v>
      </c>
      <c r="L11" s="4">
        <v>0</v>
      </c>
      <c r="M11" s="4">
        <v>100</v>
      </c>
      <c r="N11" s="4">
        <v>100</v>
      </c>
      <c r="O11" s="4">
        <v>0</v>
      </c>
      <c r="P11" s="3">
        <f t="shared" si="2"/>
        <v>0</v>
      </c>
      <c r="Q11" s="4">
        <v>0</v>
      </c>
      <c r="R11" s="4">
        <v>100</v>
      </c>
      <c r="S11" s="4">
        <v>98</v>
      </c>
      <c r="T11" s="4">
        <v>4</v>
      </c>
      <c r="U11" s="3">
        <f t="shared" si="3"/>
        <v>2</v>
      </c>
      <c r="V11" s="5">
        <v>0</v>
      </c>
      <c r="W11" s="39"/>
    </row>
    <row r="12" spans="1:23" ht="38.25" customHeight="1" x14ac:dyDescent="0.25">
      <c r="A12" s="7" t="s">
        <v>95</v>
      </c>
      <c r="B12" s="3" t="s">
        <v>16</v>
      </c>
      <c r="C12" s="4">
        <v>100</v>
      </c>
      <c r="D12" s="4">
        <v>100</v>
      </c>
      <c r="E12" s="4">
        <v>0</v>
      </c>
      <c r="F12" s="3">
        <f t="shared" si="0"/>
        <v>0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4">
        <v>0</v>
      </c>
      <c r="R12" s="4">
        <v>100</v>
      </c>
      <c r="S12" s="4">
        <v>100</v>
      </c>
      <c r="T12" s="4">
        <v>4</v>
      </c>
      <c r="U12" s="3">
        <f t="shared" si="3"/>
        <v>0</v>
      </c>
      <c r="V12" s="5">
        <v>0</v>
      </c>
      <c r="W12" s="39"/>
    </row>
    <row r="13" spans="1:23" ht="51" customHeight="1" x14ac:dyDescent="0.25">
      <c r="A13" s="7" t="s">
        <v>23</v>
      </c>
      <c r="B13" s="3" t="s">
        <v>16</v>
      </c>
      <c r="C13" s="4">
        <v>100</v>
      </c>
      <c r="D13" s="4">
        <v>100</v>
      </c>
      <c r="E13" s="4">
        <v>0</v>
      </c>
      <c r="F13" s="3">
        <f t="shared" si="0"/>
        <v>0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4">
        <v>0</v>
      </c>
      <c r="R13" s="4">
        <v>100</v>
      </c>
      <c r="S13" s="4">
        <v>100</v>
      </c>
      <c r="T13" s="4">
        <v>4</v>
      </c>
      <c r="U13" s="3">
        <f t="shared" si="3"/>
        <v>0</v>
      </c>
      <c r="V13" s="5">
        <v>0</v>
      </c>
      <c r="W13" s="39"/>
    </row>
    <row r="14" spans="1:23" ht="51" customHeight="1" x14ac:dyDescent="0.25">
      <c r="A14" s="7" t="s">
        <v>24</v>
      </c>
      <c r="B14" s="3" t="s">
        <v>16</v>
      </c>
      <c r="C14" s="4">
        <v>100</v>
      </c>
      <c r="D14" s="4">
        <v>100</v>
      </c>
      <c r="E14" s="4">
        <v>0</v>
      </c>
      <c r="F14" s="3">
        <f t="shared" si="0"/>
        <v>0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4">
        <v>0</v>
      </c>
      <c r="R14" s="4">
        <v>100</v>
      </c>
      <c r="S14" s="4">
        <v>100</v>
      </c>
      <c r="T14" s="4">
        <v>4</v>
      </c>
      <c r="U14" s="3">
        <f t="shared" si="3"/>
        <v>0</v>
      </c>
      <c r="V14" s="5">
        <v>0</v>
      </c>
      <c r="W14" s="39"/>
    </row>
    <row r="15" spans="1:23" ht="38.25" customHeight="1" x14ac:dyDescent="0.25">
      <c r="A15" s="7" t="s">
        <v>25</v>
      </c>
      <c r="B15" s="3" t="s">
        <v>16</v>
      </c>
      <c r="C15" s="4">
        <v>100</v>
      </c>
      <c r="D15" s="4">
        <v>100</v>
      </c>
      <c r="E15" s="4">
        <v>0</v>
      </c>
      <c r="F15" s="3">
        <f t="shared" si="0"/>
        <v>0</v>
      </c>
      <c r="G15" s="4">
        <v>0</v>
      </c>
      <c r="H15" s="4">
        <v>100</v>
      </c>
      <c r="I15" s="4">
        <v>100</v>
      </c>
      <c r="J15" s="4">
        <v>0</v>
      </c>
      <c r="K15" s="3">
        <f t="shared" si="1"/>
        <v>0</v>
      </c>
      <c r="L15" s="4">
        <v>0</v>
      </c>
      <c r="M15" s="4">
        <v>100</v>
      </c>
      <c r="N15" s="4">
        <v>100</v>
      </c>
      <c r="O15" s="4">
        <v>0</v>
      </c>
      <c r="P15" s="3">
        <f t="shared" si="2"/>
        <v>0</v>
      </c>
      <c r="Q15" s="4">
        <v>0</v>
      </c>
      <c r="R15" s="4">
        <v>100</v>
      </c>
      <c r="S15" s="4">
        <v>96</v>
      </c>
      <c r="T15" s="4">
        <v>4</v>
      </c>
      <c r="U15" s="3">
        <f t="shared" si="3"/>
        <v>4</v>
      </c>
      <c r="V15" s="59">
        <v>0</v>
      </c>
      <c r="W15" s="39"/>
    </row>
    <row r="16" spans="1:23" ht="51" customHeight="1" x14ac:dyDescent="0.25">
      <c r="A16" s="7" t="s">
        <v>26</v>
      </c>
      <c r="B16" s="3" t="s">
        <v>16</v>
      </c>
      <c r="C16" s="4">
        <v>100</v>
      </c>
      <c r="D16" s="4">
        <v>100</v>
      </c>
      <c r="E16" s="4">
        <v>0</v>
      </c>
      <c r="F16" s="3">
        <f t="shared" si="0"/>
        <v>0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100</v>
      </c>
      <c r="P16" s="3">
        <f t="shared" si="2"/>
        <v>0</v>
      </c>
      <c r="Q16" s="4">
        <v>0</v>
      </c>
      <c r="R16" s="4">
        <v>100</v>
      </c>
      <c r="S16" s="4">
        <v>100</v>
      </c>
      <c r="T16" s="4">
        <v>4</v>
      </c>
      <c r="U16" s="3">
        <f t="shared" si="3"/>
        <v>0</v>
      </c>
      <c r="V16" s="5">
        <v>0</v>
      </c>
      <c r="W16" s="39"/>
    </row>
    <row r="17" spans="1:23" ht="102" customHeight="1" x14ac:dyDescent="0.25">
      <c r="A17" s="7" t="s">
        <v>27</v>
      </c>
      <c r="B17" s="3" t="s">
        <v>16</v>
      </c>
      <c r="C17" s="4">
        <v>100</v>
      </c>
      <c r="D17" s="4">
        <v>100</v>
      </c>
      <c r="E17" s="4">
        <v>0</v>
      </c>
      <c r="F17" s="3">
        <f t="shared" si="0"/>
        <v>0</v>
      </c>
      <c r="G17" s="4">
        <v>0</v>
      </c>
      <c r="H17" s="4">
        <v>100</v>
      </c>
      <c r="I17" s="4">
        <v>100</v>
      </c>
      <c r="J17" s="4">
        <v>0</v>
      </c>
      <c r="K17" s="3">
        <f t="shared" si="1"/>
        <v>0</v>
      </c>
      <c r="L17" s="4">
        <v>0</v>
      </c>
      <c r="M17" s="4">
        <v>100</v>
      </c>
      <c r="N17" s="4">
        <v>100</v>
      </c>
      <c r="O17" s="4">
        <v>0</v>
      </c>
      <c r="P17" s="3">
        <f t="shared" si="2"/>
        <v>0</v>
      </c>
      <c r="Q17" s="4">
        <v>0</v>
      </c>
      <c r="R17" s="4">
        <v>100</v>
      </c>
      <c r="S17" s="4">
        <v>100</v>
      </c>
      <c r="T17" s="4">
        <v>4</v>
      </c>
      <c r="U17" s="3">
        <v>0</v>
      </c>
      <c r="V17" s="5">
        <v>0</v>
      </c>
      <c r="W17" s="39"/>
    </row>
    <row r="18" spans="1:23" ht="63" customHeight="1" x14ac:dyDescent="0.25">
      <c r="A18" s="7" t="s">
        <v>28</v>
      </c>
      <c r="B18" s="3" t="s">
        <v>16</v>
      </c>
      <c r="C18" s="4">
        <v>100</v>
      </c>
      <c r="D18" s="4">
        <v>100</v>
      </c>
      <c r="E18" s="4">
        <v>0</v>
      </c>
      <c r="F18" s="3">
        <f t="shared" si="0"/>
        <v>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4">
        <v>0</v>
      </c>
      <c r="R18" s="4">
        <v>100</v>
      </c>
      <c r="S18" s="4">
        <v>98</v>
      </c>
      <c r="T18" s="4">
        <v>4</v>
      </c>
      <c r="U18" s="3">
        <f t="shared" ref="U18:U21" si="4">R18-S18</f>
        <v>2</v>
      </c>
      <c r="V18" s="5">
        <v>0</v>
      </c>
      <c r="W18" s="42"/>
    </row>
    <row r="19" spans="1:23" ht="38.25" customHeight="1" x14ac:dyDescent="0.25">
      <c r="A19" s="7" t="s">
        <v>29</v>
      </c>
      <c r="B19" s="3" t="s">
        <v>16</v>
      </c>
      <c r="C19" s="4">
        <v>100</v>
      </c>
      <c r="D19" s="4">
        <v>100</v>
      </c>
      <c r="E19" s="4">
        <v>0</v>
      </c>
      <c r="F19" s="3">
        <f t="shared" si="0"/>
        <v>0</v>
      </c>
      <c r="G19" s="4">
        <v>0</v>
      </c>
      <c r="H19" s="4">
        <v>100</v>
      </c>
      <c r="I19" s="4">
        <v>100</v>
      </c>
      <c r="J19" s="4">
        <v>0</v>
      </c>
      <c r="K19" s="3">
        <f t="shared" si="1"/>
        <v>0</v>
      </c>
      <c r="L19" s="4">
        <v>0</v>
      </c>
      <c r="M19" s="4">
        <v>100</v>
      </c>
      <c r="N19" s="4">
        <v>100</v>
      </c>
      <c r="O19" s="4">
        <v>0</v>
      </c>
      <c r="P19" s="3">
        <f t="shared" si="2"/>
        <v>0</v>
      </c>
      <c r="Q19" s="4">
        <v>0</v>
      </c>
      <c r="R19" s="4">
        <v>100</v>
      </c>
      <c r="S19" s="4">
        <v>98</v>
      </c>
      <c r="T19" s="4">
        <v>4</v>
      </c>
      <c r="U19" s="3">
        <f t="shared" si="4"/>
        <v>2</v>
      </c>
      <c r="V19" s="5">
        <v>0</v>
      </c>
      <c r="W19" s="39"/>
    </row>
    <row r="20" spans="1:23" ht="38.25" customHeight="1" x14ac:dyDescent="0.25">
      <c r="A20" s="7" t="s">
        <v>30</v>
      </c>
      <c r="B20" s="3" t="s">
        <v>16</v>
      </c>
      <c r="C20" s="4">
        <v>100</v>
      </c>
      <c r="D20" s="4">
        <v>100</v>
      </c>
      <c r="E20" s="4">
        <v>0</v>
      </c>
      <c r="F20" s="3">
        <f t="shared" si="0"/>
        <v>0</v>
      </c>
      <c r="G20" s="4">
        <v>0</v>
      </c>
      <c r="H20" s="4">
        <v>100</v>
      </c>
      <c r="I20" s="4">
        <v>100</v>
      </c>
      <c r="J20" s="4">
        <v>0</v>
      </c>
      <c r="K20" s="3">
        <f t="shared" si="1"/>
        <v>0</v>
      </c>
      <c r="L20" s="4">
        <v>0</v>
      </c>
      <c r="M20" s="4">
        <v>100</v>
      </c>
      <c r="N20" s="4">
        <v>100</v>
      </c>
      <c r="O20" s="4">
        <v>0</v>
      </c>
      <c r="P20" s="3">
        <f t="shared" si="2"/>
        <v>0</v>
      </c>
      <c r="Q20" s="4">
        <v>0</v>
      </c>
      <c r="R20" s="4">
        <v>100</v>
      </c>
      <c r="S20" s="4">
        <v>97</v>
      </c>
      <c r="T20" s="4">
        <v>4</v>
      </c>
      <c r="U20" s="3">
        <f t="shared" si="4"/>
        <v>3</v>
      </c>
      <c r="V20" s="5">
        <v>0</v>
      </c>
      <c r="W20" s="39"/>
    </row>
    <row r="21" spans="1:23" ht="51" customHeight="1" x14ac:dyDescent="0.25">
      <c r="A21" s="7" t="s">
        <v>31</v>
      </c>
      <c r="B21" s="3" t="s">
        <v>16</v>
      </c>
      <c r="C21" s="4">
        <v>100</v>
      </c>
      <c r="D21" s="4">
        <v>100</v>
      </c>
      <c r="E21" s="4">
        <v>0</v>
      </c>
      <c r="F21" s="3">
        <f t="shared" si="0"/>
        <v>0</v>
      </c>
      <c r="G21" s="4">
        <v>0</v>
      </c>
      <c r="H21" s="4">
        <v>100</v>
      </c>
      <c r="I21" s="4">
        <v>100</v>
      </c>
      <c r="J21" s="4">
        <v>0</v>
      </c>
      <c r="K21" s="3">
        <f t="shared" si="1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2"/>
        <v>0</v>
      </c>
      <c r="Q21" s="4">
        <v>0</v>
      </c>
      <c r="R21" s="4">
        <v>100</v>
      </c>
      <c r="S21" s="4">
        <v>100</v>
      </c>
      <c r="T21" s="4">
        <v>4</v>
      </c>
      <c r="U21" s="3">
        <f t="shared" si="4"/>
        <v>0</v>
      </c>
      <c r="V21" s="5">
        <v>0</v>
      </c>
      <c r="W21" s="39"/>
    </row>
    <row r="22" spans="1:23" ht="51" customHeight="1" x14ac:dyDescent="0.25">
      <c r="A22" s="7" t="s">
        <v>32</v>
      </c>
      <c r="B22" s="3" t="s">
        <v>16</v>
      </c>
      <c r="C22" s="4">
        <v>100</v>
      </c>
      <c r="D22" s="4">
        <v>100</v>
      </c>
      <c r="E22" s="4">
        <v>0</v>
      </c>
      <c r="F22" s="3">
        <f t="shared" si="0"/>
        <v>0</v>
      </c>
      <c r="G22" s="4">
        <v>0</v>
      </c>
      <c r="H22" s="4">
        <v>100</v>
      </c>
      <c r="I22" s="4">
        <v>100</v>
      </c>
      <c r="J22" s="4">
        <v>0</v>
      </c>
      <c r="K22" s="3">
        <f t="shared" si="1"/>
        <v>0</v>
      </c>
      <c r="L22" s="4">
        <v>0</v>
      </c>
      <c r="M22" s="4">
        <v>100</v>
      </c>
      <c r="N22" s="4">
        <v>100</v>
      </c>
      <c r="O22" s="4">
        <v>0</v>
      </c>
      <c r="P22" s="3">
        <f t="shared" si="2"/>
        <v>0</v>
      </c>
      <c r="Q22" s="4">
        <v>0</v>
      </c>
      <c r="R22" s="4">
        <v>100</v>
      </c>
      <c r="S22" s="4">
        <v>100</v>
      </c>
      <c r="T22" s="4">
        <v>4</v>
      </c>
      <c r="U22" s="3">
        <v>0</v>
      </c>
      <c r="V22" s="5">
        <v>0</v>
      </c>
      <c r="W22" s="39"/>
    </row>
    <row r="23" spans="1:23" ht="51" customHeight="1" x14ac:dyDescent="0.25">
      <c r="A23" s="7" t="s">
        <v>33</v>
      </c>
      <c r="B23" s="3" t="s">
        <v>16</v>
      </c>
      <c r="C23" s="4">
        <v>100</v>
      </c>
      <c r="D23" s="4">
        <v>100</v>
      </c>
      <c r="E23" s="4">
        <v>0</v>
      </c>
      <c r="F23" s="3">
        <f t="shared" si="0"/>
        <v>0</v>
      </c>
      <c r="G23" s="4">
        <v>0</v>
      </c>
      <c r="H23" s="4">
        <v>100</v>
      </c>
      <c r="I23" s="4">
        <v>100</v>
      </c>
      <c r="J23" s="4">
        <v>0</v>
      </c>
      <c r="K23" s="3">
        <f t="shared" si="1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2"/>
        <v>0</v>
      </c>
      <c r="Q23" s="4">
        <v>0</v>
      </c>
      <c r="R23" s="4">
        <v>100</v>
      </c>
      <c r="S23" s="4">
        <v>100</v>
      </c>
      <c r="T23" s="4">
        <v>4</v>
      </c>
      <c r="U23" s="3">
        <f t="shared" ref="U23:U29" si="5">R23-S23</f>
        <v>0</v>
      </c>
      <c r="V23" s="5">
        <v>0</v>
      </c>
      <c r="W23" s="39"/>
    </row>
    <row r="24" spans="1:23" ht="38.25" customHeight="1" x14ac:dyDescent="0.25">
      <c r="A24" s="7" t="s">
        <v>34</v>
      </c>
      <c r="B24" s="3" t="s">
        <v>16</v>
      </c>
      <c r="C24" s="4">
        <v>100</v>
      </c>
      <c r="D24" s="4">
        <v>100</v>
      </c>
      <c r="E24" s="4">
        <v>0</v>
      </c>
      <c r="F24" s="3">
        <f t="shared" si="0"/>
        <v>0</v>
      </c>
      <c r="G24" s="4">
        <v>0</v>
      </c>
      <c r="H24" s="4">
        <v>100</v>
      </c>
      <c r="I24" s="4">
        <v>100</v>
      </c>
      <c r="J24" s="4">
        <v>0</v>
      </c>
      <c r="K24" s="3">
        <f t="shared" si="1"/>
        <v>0</v>
      </c>
      <c r="L24" s="4">
        <v>0</v>
      </c>
      <c r="M24" s="4">
        <v>100</v>
      </c>
      <c r="N24" s="4">
        <v>100</v>
      </c>
      <c r="O24" s="4">
        <v>0</v>
      </c>
      <c r="P24" s="3">
        <f t="shared" si="2"/>
        <v>0</v>
      </c>
      <c r="Q24" s="4">
        <v>0</v>
      </c>
      <c r="R24" s="4">
        <v>100</v>
      </c>
      <c r="S24" s="4">
        <v>100</v>
      </c>
      <c r="T24" s="4">
        <v>4</v>
      </c>
      <c r="U24" s="3">
        <f t="shared" si="5"/>
        <v>0</v>
      </c>
      <c r="V24" s="5">
        <v>0</v>
      </c>
      <c r="W24" s="39"/>
    </row>
    <row r="25" spans="1:23" ht="51" customHeight="1" x14ac:dyDescent="0.25">
      <c r="A25" s="7" t="s">
        <v>35</v>
      </c>
      <c r="B25" s="3" t="s">
        <v>16</v>
      </c>
      <c r="C25" s="4">
        <v>100</v>
      </c>
      <c r="D25" s="4">
        <v>100</v>
      </c>
      <c r="E25" s="4">
        <v>0</v>
      </c>
      <c r="F25" s="3">
        <f t="shared" si="0"/>
        <v>0</v>
      </c>
      <c r="G25" s="4">
        <v>0</v>
      </c>
      <c r="H25" s="4">
        <v>100</v>
      </c>
      <c r="I25" s="4">
        <v>100</v>
      </c>
      <c r="J25" s="4">
        <v>0</v>
      </c>
      <c r="K25" s="3"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2"/>
        <v>0</v>
      </c>
      <c r="Q25" s="4">
        <v>0</v>
      </c>
      <c r="R25" s="4">
        <v>100</v>
      </c>
      <c r="S25" s="4">
        <v>100</v>
      </c>
      <c r="T25" s="4">
        <v>4</v>
      </c>
      <c r="U25" s="3">
        <f t="shared" si="5"/>
        <v>0</v>
      </c>
      <c r="V25" s="5">
        <v>0</v>
      </c>
      <c r="W25" s="39"/>
    </row>
    <row r="26" spans="1:23" ht="38.25" customHeight="1" x14ac:dyDescent="0.25">
      <c r="A26" s="7" t="s">
        <v>36</v>
      </c>
      <c r="B26" s="3" t="s">
        <v>16</v>
      </c>
      <c r="C26" s="4">
        <v>100</v>
      </c>
      <c r="D26" s="4">
        <v>100</v>
      </c>
      <c r="E26" s="4">
        <v>0</v>
      </c>
      <c r="F26" s="3">
        <f t="shared" si="0"/>
        <v>0</v>
      </c>
      <c r="G26" s="4">
        <v>0</v>
      </c>
      <c r="H26" s="4">
        <v>100</v>
      </c>
      <c r="I26" s="4">
        <v>100</v>
      </c>
      <c r="J26" s="4">
        <v>0</v>
      </c>
      <c r="K26" s="3">
        <f t="shared" ref="K26:K46" si="6">H26-I26</f>
        <v>0</v>
      </c>
      <c r="L26" s="4">
        <v>0</v>
      </c>
      <c r="M26" s="4">
        <v>100</v>
      </c>
      <c r="N26" s="4">
        <v>100</v>
      </c>
      <c r="O26" s="4">
        <v>0</v>
      </c>
      <c r="P26" s="3">
        <f t="shared" si="2"/>
        <v>0</v>
      </c>
      <c r="Q26" s="4">
        <v>0</v>
      </c>
      <c r="R26" s="4">
        <v>100</v>
      </c>
      <c r="S26" s="4">
        <v>100</v>
      </c>
      <c r="T26" s="4">
        <v>4</v>
      </c>
      <c r="U26" s="3">
        <f t="shared" si="5"/>
        <v>0</v>
      </c>
      <c r="V26" s="5">
        <v>0</v>
      </c>
      <c r="W26" s="39"/>
    </row>
    <row r="27" spans="1:23" ht="38.25" customHeight="1" x14ac:dyDescent="0.25">
      <c r="A27" s="7" t="s">
        <v>38</v>
      </c>
      <c r="B27" s="3" t="s">
        <v>16</v>
      </c>
      <c r="C27" s="4">
        <v>100</v>
      </c>
      <c r="D27" s="4">
        <v>100</v>
      </c>
      <c r="E27" s="4">
        <v>0</v>
      </c>
      <c r="F27" s="3">
        <f t="shared" si="0"/>
        <v>0</v>
      </c>
      <c r="G27" s="4">
        <v>0</v>
      </c>
      <c r="H27" s="4">
        <v>100</v>
      </c>
      <c r="I27" s="4">
        <v>100</v>
      </c>
      <c r="J27" s="4">
        <v>0</v>
      </c>
      <c r="K27" s="3">
        <f t="shared" si="6"/>
        <v>0</v>
      </c>
      <c r="L27" s="4">
        <v>0</v>
      </c>
      <c r="M27" s="4">
        <v>100</v>
      </c>
      <c r="N27" s="4">
        <v>100</v>
      </c>
      <c r="O27" s="4">
        <v>0</v>
      </c>
      <c r="P27" s="3">
        <f t="shared" si="2"/>
        <v>0</v>
      </c>
      <c r="Q27" s="4">
        <v>0</v>
      </c>
      <c r="R27" s="4">
        <v>100</v>
      </c>
      <c r="S27" s="4">
        <v>100</v>
      </c>
      <c r="T27" s="4">
        <v>4</v>
      </c>
      <c r="U27" s="3">
        <f t="shared" si="5"/>
        <v>0</v>
      </c>
      <c r="V27" s="5">
        <v>0</v>
      </c>
      <c r="W27" s="39"/>
    </row>
    <row r="28" spans="1:23" ht="38.25" customHeight="1" x14ac:dyDescent="0.25">
      <c r="A28" s="7" t="s">
        <v>39</v>
      </c>
      <c r="B28" s="3" t="s">
        <v>16</v>
      </c>
      <c r="C28" s="4">
        <v>100</v>
      </c>
      <c r="D28" s="4">
        <v>100</v>
      </c>
      <c r="E28" s="4">
        <v>0</v>
      </c>
      <c r="F28" s="3">
        <f t="shared" si="0"/>
        <v>0</v>
      </c>
      <c r="G28" s="4">
        <v>0</v>
      </c>
      <c r="H28" s="4">
        <v>100</v>
      </c>
      <c r="I28" s="4">
        <v>100</v>
      </c>
      <c r="J28" s="4">
        <v>0</v>
      </c>
      <c r="K28" s="3">
        <f t="shared" si="6"/>
        <v>0</v>
      </c>
      <c r="L28" s="4">
        <v>0</v>
      </c>
      <c r="M28" s="4">
        <v>100</v>
      </c>
      <c r="N28" s="4">
        <v>100</v>
      </c>
      <c r="O28" s="4">
        <v>0</v>
      </c>
      <c r="P28" s="3">
        <f t="shared" si="2"/>
        <v>0</v>
      </c>
      <c r="Q28" s="4">
        <v>0</v>
      </c>
      <c r="R28" s="4">
        <v>100</v>
      </c>
      <c r="S28" s="4">
        <v>100</v>
      </c>
      <c r="T28" s="4">
        <v>4</v>
      </c>
      <c r="U28" s="3">
        <f t="shared" si="5"/>
        <v>0</v>
      </c>
      <c r="V28" s="5">
        <v>0</v>
      </c>
      <c r="W28" s="39"/>
    </row>
    <row r="29" spans="1:23" ht="38.25" customHeight="1" x14ac:dyDescent="0.25">
      <c r="A29" s="7" t="s">
        <v>41</v>
      </c>
      <c r="B29" s="3" t="s">
        <v>16</v>
      </c>
      <c r="C29" s="4">
        <v>100</v>
      </c>
      <c r="D29" s="4">
        <v>100</v>
      </c>
      <c r="E29" s="4">
        <v>0</v>
      </c>
      <c r="F29" s="3">
        <f t="shared" si="0"/>
        <v>0</v>
      </c>
      <c r="G29" s="4">
        <v>0</v>
      </c>
      <c r="H29" s="4">
        <v>100</v>
      </c>
      <c r="I29" s="4">
        <v>100</v>
      </c>
      <c r="J29" s="4">
        <v>0</v>
      </c>
      <c r="K29" s="3">
        <f t="shared" si="6"/>
        <v>0</v>
      </c>
      <c r="L29" s="4">
        <v>0</v>
      </c>
      <c r="M29" s="4">
        <v>100</v>
      </c>
      <c r="N29" s="4">
        <v>100</v>
      </c>
      <c r="O29" s="4">
        <v>0</v>
      </c>
      <c r="P29" s="3">
        <f t="shared" si="2"/>
        <v>0</v>
      </c>
      <c r="Q29" s="4">
        <v>0</v>
      </c>
      <c r="R29" s="4">
        <v>100</v>
      </c>
      <c r="S29" s="4">
        <v>98</v>
      </c>
      <c r="T29" s="4">
        <v>4</v>
      </c>
      <c r="U29" s="3">
        <f t="shared" si="5"/>
        <v>2</v>
      </c>
      <c r="V29" s="5">
        <v>0</v>
      </c>
      <c r="W29" s="39"/>
    </row>
    <row r="30" spans="1:23" ht="38.25" customHeight="1" x14ac:dyDescent="0.25">
      <c r="A30" s="7" t="s">
        <v>42</v>
      </c>
      <c r="B30" s="3" t="s">
        <v>16</v>
      </c>
      <c r="C30" s="4">
        <v>100</v>
      </c>
      <c r="D30" s="4">
        <v>100</v>
      </c>
      <c r="E30" s="4">
        <v>0</v>
      </c>
      <c r="F30" s="3">
        <f t="shared" si="0"/>
        <v>0</v>
      </c>
      <c r="G30" s="4">
        <v>0</v>
      </c>
      <c r="H30" s="4">
        <v>100</v>
      </c>
      <c r="I30" s="4">
        <v>100</v>
      </c>
      <c r="J30" s="4">
        <v>0</v>
      </c>
      <c r="K30" s="3">
        <f t="shared" si="6"/>
        <v>0</v>
      </c>
      <c r="L30" s="4">
        <v>0</v>
      </c>
      <c r="M30" s="4">
        <v>100</v>
      </c>
      <c r="N30" s="4">
        <v>100</v>
      </c>
      <c r="O30" s="4">
        <v>0</v>
      </c>
      <c r="P30" s="3">
        <f t="shared" si="2"/>
        <v>0</v>
      </c>
      <c r="Q30" s="4">
        <v>0</v>
      </c>
      <c r="R30" s="4">
        <v>100</v>
      </c>
      <c r="S30" s="4">
        <v>100</v>
      </c>
      <c r="T30" s="4">
        <v>4</v>
      </c>
      <c r="U30" s="3">
        <v>0</v>
      </c>
      <c r="V30" s="5">
        <v>0</v>
      </c>
      <c r="W30" s="39"/>
    </row>
    <row r="31" spans="1:23" ht="38.25" customHeight="1" x14ac:dyDescent="0.25">
      <c r="A31" s="7" t="s">
        <v>43</v>
      </c>
      <c r="B31" s="3" t="s">
        <v>16</v>
      </c>
      <c r="C31" s="4">
        <v>100</v>
      </c>
      <c r="D31" s="4">
        <v>100</v>
      </c>
      <c r="E31" s="4">
        <v>0</v>
      </c>
      <c r="F31" s="3">
        <f t="shared" si="0"/>
        <v>0</v>
      </c>
      <c r="G31" s="4">
        <v>0</v>
      </c>
      <c r="H31" s="4">
        <v>100</v>
      </c>
      <c r="I31" s="4">
        <v>100</v>
      </c>
      <c r="J31" s="4">
        <v>0</v>
      </c>
      <c r="K31" s="3">
        <f t="shared" si="6"/>
        <v>0</v>
      </c>
      <c r="L31" s="4">
        <v>0</v>
      </c>
      <c r="M31" s="4">
        <v>100</v>
      </c>
      <c r="N31" s="4">
        <v>100</v>
      </c>
      <c r="O31" s="4">
        <v>0</v>
      </c>
      <c r="P31" s="3">
        <f t="shared" si="2"/>
        <v>0</v>
      </c>
      <c r="Q31" s="4">
        <v>0</v>
      </c>
      <c r="R31" s="4">
        <v>100</v>
      </c>
      <c r="S31" s="4">
        <v>100</v>
      </c>
      <c r="T31" s="4">
        <v>4</v>
      </c>
      <c r="U31" s="3">
        <f t="shared" ref="U31:U32" si="7">R31-S31</f>
        <v>0</v>
      </c>
      <c r="V31" s="5">
        <v>0</v>
      </c>
      <c r="W31" s="39"/>
    </row>
    <row r="32" spans="1:23" ht="38.25" customHeight="1" x14ac:dyDescent="0.25">
      <c r="A32" s="7" t="s">
        <v>44</v>
      </c>
      <c r="B32" s="3" t="s">
        <v>16</v>
      </c>
      <c r="C32" s="4">
        <v>100</v>
      </c>
      <c r="D32" s="4">
        <v>100</v>
      </c>
      <c r="E32" s="4">
        <v>0</v>
      </c>
      <c r="F32" s="3">
        <f t="shared" si="0"/>
        <v>0</v>
      </c>
      <c r="G32" s="4">
        <v>0</v>
      </c>
      <c r="H32" s="4">
        <v>100</v>
      </c>
      <c r="I32" s="4">
        <v>100</v>
      </c>
      <c r="J32" s="4">
        <v>0</v>
      </c>
      <c r="K32" s="3">
        <f t="shared" si="6"/>
        <v>0</v>
      </c>
      <c r="L32" s="4">
        <v>0</v>
      </c>
      <c r="M32" s="4">
        <v>100</v>
      </c>
      <c r="N32" s="4">
        <v>100</v>
      </c>
      <c r="O32" s="4">
        <v>0</v>
      </c>
      <c r="P32" s="3">
        <f t="shared" si="2"/>
        <v>0</v>
      </c>
      <c r="Q32" s="4">
        <v>0</v>
      </c>
      <c r="R32" s="4">
        <v>100</v>
      </c>
      <c r="S32" s="4">
        <v>99</v>
      </c>
      <c r="T32" s="4">
        <v>4</v>
      </c>
      <c r="U32" s="3">
        <f t="shared" si="7"/>
        <v>1</v>
      </c>
      <c r="V32" s="5">
        <v>0</v>
      </c>
      <c r="W32" s="39"/>
    </row>
    <row r="33" spans="1:23" ht="38.25" customHeight="1" x14ac:dyDescent="0.25">
      <c r="A33" s="7" t="s">
        <v>45</v>
      </c>
      <c r="B33" s="3" t="s">
        <v>16</v>
      </c>
      <c r="C33" s="4">
        <v>100</v>
      </c>
      <c r="D33" s="4">
        <v>100</v>
      </c>
      <c r="E33" s="4">
        <v>0</v>
      </c>
      <c r="F33" s="4">
        <v>0</v>
      </c>
      <c r="G33" s="4">
        <v>0</v>
      </c>
      <c r="H33" s="4">
        <v>100</v>
      </c>
      <c r="I33" s="4">
        <v>100</v>
      </c>
      <c r="J33" s="4">
        <v>0</v>
      </c>
      <c r="K33" s="3">
        <f t="shared" si="6"/>
        <v>0</v>
      </c>
      <c r="L33" s="4">
        <v>0</v>
      </c>
      <c r="M33" s="4">
        <v>100</v>
      </c>
      <c r="N33" s="4">
        <v>100</v>
      </c>
      <c r="O33" s="4">
        <v>0</v>
      </c>
      <c r="P33" s="3">
        <f t="shared" si="2"/>
        <v>0</v>
      </c>
      <c r="Q33" s="4">
        <v>0</v>
      </c>
      <c r="R33" s="4">
        <v>100</v>
      </c>
      <c r="S33" s="4">
        <v>96</v>
      </c>
      <c r="T33" s="4">
        <v>4</v>
      </c>
      <c r="U33" s="3">
        <v>0</v>
      </c>
      <c r="V33" s="5">
        <v>0</v>
      </c>
      <c r="W33" s="39"/>
    </row>
    <row r="34" spans="1:23" ht="38.25" customHeight="1" x14ac:dyDescent="0.25">
      <c r="A34" s="7" t="s">
        <v>46</v>
      </c>
      <c r="B34" s="3" t="s">
        <v>16</v>
      </c>
      <c r="C34" s="4">
        <v>100</v>
      </c>
      <c r="D34" s="4">
        <v>100</v>
      </c>
      <c r="E34" s="4">
        <v>0</v>
      </c>
      <c r="F34" s="3">
        <f t="shared" ref="F34:F62" si="8">C34-D34</f>
        <v>0</v>
      </c>
      <c r="G34" s="4">
        <v>0</v>
      </c>
      <c r="H34" s="4">
        <v>100</v>
      </c>
      <c r="I34" s="4">
        <v>100</v>
      </c>
      <c r="J34" s="4">
        <v>0</v>
      </c>
      <c r="K34" s="3">
        <f t="shared" si="6"/>
        <v>0</v>
      </c>
      <c r="L34" s="4">
        <v>0</v>
      </c>
      <c r="M34" s="4">
        <v>100</v>
      </c>
      <c r="N34" s="4">
        <v>100</v>
      </c>
      <c r="O34" s="4">
        <v>0</v>
      </c>
      <c r="P34" s="3">
        <f t="shared" si="2"/>
        <v>0</v>
      </c>
      <c r="Q34" s="4">
        <v>0</v>
      </c>
      <c r="R34" s="4">
        <v>100</v>
      </c>
      <c r="S34" s="4">
        <v>100</v>
      </c>
      <c r="T34" s="4">
        <v>4</v>
      </c>
      <c r="U34" s="3">
        <f>R34-S34</f>
        <v>0</v>
      </c>
      <c r="V34" s="5">
        <v>0</v>
      </c>
      <c r="W34" s="39"/>
    </row>
    <row r="35" spans="1:23" ht="102" customHeight="1" x14ac:dyDescent="0.25">
      <c r="A35" s="7" t="s">
        <v>47</v>
      </c>
      <c r="B35" s="3" t="s">
        <v>16</v>
      </c>
      <c r="C35" s="4">
        <v>100</v>
      </c>
      <c r="D35" s="4">
        <v>100</v>
      </c>
      <c r="E35" s="4">
        <v>0</v>
      </c>
      <c r="F35" s="3">
        <f t="shared" si="8"/>
        <v>0</v>
      </c>
      <c r="G35" s="4">
        <v>0</v>
      </c>
      <c r="H35" s="4">
        <v>100</v>
      </c>
      <c r="I35" s="4">
        <v>100</v>
      </c>
      <c r="J35" s="4">
        <v>0</v>
      </c>
      <c r="K35" s="3">
        <f t="shared" si="6"/>
        <v>0</v>
      </c>
      <c r="L35" s="4">
        <v>0</v>
      </c>
      <c r="M35" s="4">
        <v>100</v>
      </c>
      <c r="N35" s="4">
        <v>100</v>
      </c>
      <c r="O35" s="4">
        <v>0</v>
      </c>
      <c r="P35" s="3">
        <f t="shared" si="2"/>
        <v>0</v>
      </c>
      <c r="Q35" s="4">
        <v>0</v>
      </c>
      <c r="R35" s="4">
        <v>100</v>
      </c>
      <c r="S35" s="4">
        <v>100</v>
      </c>
      <c r="T35" s="4">
        <v>4</v>
      </c>
      <c r="U35" s="4">
        <v>0</v>
      </c>
      <c r="V35" s="5">
        <v>0</v>
      </c>
      <c r="W35" s="39"/>
    </row>
    <row r="36" spans="1:23" ht="38.25" customHeight="1" x14ac:dyDescent="0.25">
      <c r="A36" s="7" t="s">
        <v>48</v>
      </c>
      <c r="B36" s="3" t="s">
        <v>16</v>
      </c>
      <c r="C36" s="4">
        <v>100</v>
      </c>
      <c r="D36" s="4">
        <v>100</v>
      </c>
      <c r="E36" s="4">
        <v>0</v>
      </c>
      <c r="F36" s="3">
        <f t="shared" si="8"/>
        <v>0</v>
      </c>
      <c r="G36" s="4">
        <v>0</v>
      </c>
      <c r="H36" s="4">
        <v>100</v>
      </c>
      <c r="I36" s="4">
        <v>100</v>
      </c>
      <c r="J36" s="4">
        <v>0</v>
      </c>
      <c r="K36" s="3">
        <f t="shared" si="6"/>
        <v>0</v>
      </c>
      <c r="L36" s="4">
        <v>0</v>
      </c>
      <c r="M36" s="4">
        <v>100</v>
      </c>
      <c r="N36" s="4">
        <v>100</v>
      </c>
      <c r="O36" s="4">
        <v>0</v>
      </c>
      <c r="P36" s="3">
        <f t="shared" si="2"/>
        <v>0</v>
      </c>
      <c r="Q36" s="4">
        <v>0</v>
      </c>
      <c r="R36" s="4">
        <v>100</v>
      </c>
      <c r="S36" s="4">
        <v>98</v>
      </c>
      <c r="T36" s="4">
        <v>4</v>
      </c>
      <c r="U36" s="3">
        <f t="shared" ref="U36:U38" si="9">R36-S36</f>
        <v>2</v>
      </c>
      <c r="V36" s="5">
        <v>0</v>
      </c>
      <c r="W36" s="56"/>
    </row>
    <row r="37" spans="1:23" ht="51" customHeight="1" x14ac:dyDescent="0.25">
      <c r="A37" s="7" t="s">
        <v>49</v>
      </c>
      <c r="B37" s="3" t="s">
        <v>16</v>
      </c>
      <c r="C37" s="4">
        <v>100</v>
      </c>
      <c r="D37" s="4">
        <v>100</v>
      </c>
      <c r="E37" s="4">
        <v>0</v>
      </c>
      <c r="F37" s="3">
        <f t="shared" si="8"/>
        <v>0</v>
      </c>
      <c r="G37" s="4">
        <v>0</v>
      </c>
      <c r="H37" s="4">
        <v>100</v>
      </c>
      <c r="I37" s="4">
        <v>100</v>
      </c>
      <c r="J37" s="4">
        <v>0</v>
      </c>
      <c r="K37" s="3">
        <f t="shared" si="6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2"/>
        <v>0</v>
      </c>
      <c r="Q37" s="4">
        <v>0</v>
      </c>
      <c r="R37" s="4">
        <v>100</v>
      </c>
      <c r="S37" s="4">
        <v>100</v>
      </c>
      <c r="T37" s="4">
        <v>4</v>
      </c>
      <c r="U37" s="3">
        <f t="shared" si="9"/>
        <v>0</v>
      </c>
      <c r="V37" s="5">
        <v>0</v>
      </c>
      <c r="W37" s="39"/>
    </row>
    <row r="38" spans="1:23" ht="38.25" customHeight="1" x14ac:dyDescent="0.25">
      <c r="A38" s="7" t="s">
        <v>50</v>
      </c>
      <c r="B38" s="3" t="s">
        <v>16</v>
      </c>
      <c r="C38" s="4">
        <v>100</v>
      </c>
      <c r="D38" s="4">
        <v>100</v>
      </c>
      <c r="E38" s="4">
        <v>0</v>
      </c>
      <c r="F38" s="3">
        <f t="shared" si="8"/>
        <v>0</v>
      </c>
      <c r="G38" s="4">
        <v>0</v>
      </c>
      <c r="H38" s="4">
        <v>100</v>
      </c>
      <c r="I38" s="4">
        <v>100</v>
      </c>
      <c r="J38" s="4">
        <v>0</v>
      </c>
      <c r="K38" s="3">
        <f t="shared" si="6"/>
        <v>0</v>
      </c>
      <c r="L38" s="4">
        <v>0</v>
      </c>
      <c r="M38" s="4">
        <v>100</v>
      </c>
      <c r="N38" s="4">
        <v>100</v>
      </c>
      <c r="O38" s="4">
        <v>0</v>
      </c>
      <c r="P38" s="3">
        <f t="shared" si="2"/>
        <v>0</v>
      </c>
      <c r="Q38" s="4">
        <v>0</v>
      </c>
      <c r="R38" s="4">
        <v>100</v>
      </c>
      <c r="S38" s="4">
        <v>97</v>
      </c>
      <c r="T38" s="4">
        <v>4</v>
      </c>
      <c r="U38" s="3">
        <f t="shared" si="9"/>
        <v>3</v>
      </c>
      <c r="V38" s="5">
        <v>0</v>
      </c>
      <c r="W38" s="39"/>
    </row>
    <row r="39" spans="1:23" ht="38.25" customHeight="1" x14ac:dyDescent="0.25">
      <c r="A39" s="7" t="s">
        <v>52</v>
      </c>
      <c r="B39" s="3" t="s">
        <v>16</v>
      </c>
      <c r="C39" s="4">
        <v>100</v>
      </c>
      <c r="D39" s="4">
        <v>100</v>
      </c>
      <c r="E39" s="4">
        <v>0</v>
      </c>
      <c r="F39" s="3">
        <f t="shared" si="8"/>
        <v>0</v>
      </c>
      <c r="G39" s="4">
        <v>0</v>
      </c>
      <c r="H39" s="4">
        <v>100</v>
      </c>
      <c r="I39" s="4">
        <v>100</v>
      </c>
      <c r="J39" s="4">
        <v>0</v>
      </c>
      <c r="K39" s="3">
        <f t="shared" si="6"/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2"/>
        <v>0</v>
      </c>
      <c r="Q39" s="4">
        <v>0</v>
      </c>
      <c r="R39" s="4">
        <v>100</v>
      </c>
      <c r="S39" s="4">
        <v>100</v>
      </c>
      <c r="T39" s="4">
        <v>4</v>
      </c>
      <c r="U39" s="4">
        <v>0</v>
      </c>
      <c r="V39" s="5">
        <v>0</v>
      </c>
      <c r="W39" s="39"/>
    </row>
    <row r="40" spans="1:23" ht="38.25" customHeight="1" x14ac:dyDescent="0.25">
      <c r="A40" s="7" t="s">
        <v>53</v>
      </c>
      <c r="B40" s="3" t="s">
        <v>16</v>
      </c>
      <c r="C40" s="4">
        <v>100</v>
      </c>
      <c r="D40" s="4">
        <v>100</v>
      </c>
      <c r="E40" s="4">
        <v>0</v>
      </c>
      <c r="F40" s="3">
        <f t="shared" si="8"/>
        <v>0</v>
      </c>
      <c r="G40" s="4">
        <v>0</v>
      </c>
      <c r="H40" s="4">
        <v>100</v>
      </c>
      <c r="I40" s="4">
        <v>100</v>
      </c>
      <c r="J40" s="4">
        <v>0</v>
      </c>
      <c r="K40" s="3">
        <f t="shared" si="6"/>
        <v>0</v>
      </c>
      <c r="L40" s="4">
        <v>0</v>
      </c>
      <c r="M40" s="4">
        <v>100</v>
      </c>
      <c r="N40" s="4">
        <v>100</v>
      </c>
      <c r="O40" s="4">
        <v>0</v>
      </c>
      <c r="P40" s="3">
        <f t="shared" si="2"/>
        <v>0</v>
      </c>
      <c r="Q40" s="4">
        <v>0</v>
      </c>
      <c r="R40" s="4">
        <v>100</v>
      </c>
      <c r="S40" s="4">
        <v>96</v>
      </c>
      <c r="T40" s="4">
        <v>4</v>
      </c>
      <c r="U40" s="3">
        <f t="shared" ref="U40:U62" si="10">R40-S40</f>
        <v>4</v>
      </c>
      <c r="V40" s="5">
        <v>0</v>
      </c>
      <c r="W40" s="39"/>
    </row>
    <row r="41" spans="1:23" ht="51" customHeight="1" x14ac:dyDescent="0.25">
      <c r="A41" s="7" t="s">
        <v>54</v>
      </c>
      <c r="B41" s="3" t="s">
        <v>16</v>
      </c>
      <c r="C41" s="4">
        <v>100</v>
      </c>
      <c r="D41" s="4">
        <v>100</v>
      </c>
      <c r="E41" s="4">
        <v>0</v>
      </c>
      <c r="F41" s="3">
        <f t="shared" si="8"/>
        <v>0</v>
      </c>
      <c r="G41" s="4">
        <v>0</v>
      </c>
      <c r="H41" s="4">
        <v>100</v>
      </c>
      <c r="I41" s="4">
        <v>100</v>
      </c>
      <c r="J41" s="4">
        <v>0</v>
      </c>
      <c r="K41" s="3">
        <f t="shared" si="6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2"/>
        <v>0</v>
      </c>
      <c r="Q41" s="4">
        <v>0</v>
      </c>
      <c r="R41" s="4">
        <v>100</v>
      </c>
      <c r="S41" s="4">
        <v>99</v>
      </c>
      <c r="T41" s="4">
        <v>4</v>
      </c>
      <c r="U41" s="3">
        <f t="shared" si="10"/>
        <v>1</v>
      </c>
      <c r="V41" s="5">
        <v>0</v>
      </c>
      <c r="W41" s="39"/>
    </row>
    <row r="42" spans="1:23" ht="38.25" customHeight="1" x14ac:dyDescent="0.25">
      <c r="A42" s="7" t="s">
        <v>55</v>
      </c>
      <c r="B42" s="3" t="s">
        <v>16</v>
      </c>
      <c r="C42" s="4">
        <v>100</v>
      </c>
      <c r="D42" s="4">
        <v>100</v>
      </c>
      <c r="E42" s="4">
        <v>0</v>
      </c>
      <c r="F42" s="3">
        <f t="shared" si="8"/>
        <v>0</v>
      </c>
      <c r="G42" s="4">
        <v>0</v>
      </c>
      <c r="H42" s="4">
        <v>100</v>
      </c>
      <c r="I42" s="4">
        <v>100</v>
      </c>
      <c r="J42" s="4">
        <v>0</v>
      </c>
      <c r="K42" s="3">
        <f t="shared" si="6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2"/>
        <v>0</v>
      </c>
      <c r="Q42" s="4">
        <v>0</v>
      </c>
      <c r="R42" s="4">
        <v>100</v>
      </c>
      <c r="S42" s="4">
        <v>98</v>
      </c>
      <c r="T42" s="4">
        <v>4</v>
      </c>
      <c r="U42" s="3">
        <f t="shared" si="10"/>
        <v>2</v>
      </c>
      <c r="V42" s="5">
        <v>0</v>
      </c>
      <c r="W42" s="39"/>
    </row>
    <row r="43" spans="1:23" ht="102" customHeight="1" x14ac:dyDescent="0.25">
      <c r="A43" s="7" t="s">
        <v>56</v>
      </c>
      <c r="B43" s="3" t="s">
        <v>16</v>
      </c>
      <c r="C43" s="4">
        <v>100</v>
      </c>
      <c r="D43" s="4">
        <v>100</v>
      </c>
      <c r="E43" s="4">
        <v>0</v>
      </c>
      <c r="F43" s="3">
        <f t="shared" si="8"/>
        <v>0</v>
      </c>
      <c r="G43" s="4">
        <v>0</v>
      </c>
      <c r="H43" s="4">
        <v>100</v>
      </c>
      <c r="I43" s="4">
        <v>100</v>
      </c>
      <c r="J43" s="4">
        <v>0</v>
      </c>
      <c r="K43" s="3">
        <f t="shared" si="6"/>
        <v>0</v>
      </c>
      <c r="L43" s="4">
        <v>0</v>
      </c>
      <c r="M43" s="4">
        <v>100</v>
      </c>
      <c r="N43" s="4">
        <v>100</v>
      </c>
      <c r="O43" s="4">
        <v>0</v>
      </c>
      <c r="P43" s="3">
        <f t="shared" si="2"/>
        <v>0</v>
      </c>
      <c r="Q43" s="4">
        <v>0</v>
      </c>
      <c r="R43" s="4">
        <v>100</v>
      </c>
      <c r="S43" s="4">
        <v>100</v>
      </c>
      <c r="T43" s="4">
        <v>4</v>
      </c>
      <c r="U43" s="3">
        <f t="shared" si="10"/>
        <v>0</v>
      </c>
      <c r="V43" s="5">
        <v>0</v>
      </c>
      <c r="W43" s="39"/>
    </row>
    <row r="44" spans="1:23" ht="51" customHeight="1" x14ac:dyDescent="0.25">
      <c r="A44" s="7" t="s">
        <v>57</v>
      </c>
      <c r="B44" s="3" t="s">
        <v>16</v>
      </c>
      <c r="C44" s="4">
        <v>100</v>
      </c>
      <c r="D44" s="4">
        <v>100</v>
      </c>
      <c r="E44" s="4">
        <v>0</v>
      </c>
      <c r="F44" s="3">
        <f t="shared" si="8"/>
        <v>0</v>
      </c>
      <c r="G44" s="4">
        <v>0</v>
      </c>
      <c r="H44" s="4">
        <v>100</v>
      </c>
      <c r="I44" s="4">
        <v>100</v>
      </c>
      <c r="J44" s="4">
        <v>0</v>
      </c>
      <c r="K44" s="3">
        <f t="shared" si="6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2"/>
        <v>0</v>
      </c>
      <c r="Q44" s="4">
        <v>0</v>
      </c>
      <c r="R44" s="4">
        <v>100</v>
      </c>
      <c r="S44" s="4">
        <v>98</v>
      </c>
      <c r="T44" s="4">
        <v>4</v>
      </c>
      <c r="U44" s="3">
        <f t="shared" si="10"/>
        <v>2</v>
      </c>
      <c r="V44" s="5">
        <v>0</v>
      </c>
      <c r="W44" s="39"/>
    </row>
    <row r="45" spans="1:23" ht="38.25" customHeight="1" x14ac:dyDescent="0.25">
      <c r="A45" s="7" t="s">
        <v>58</v>
      </c>
      <c r="B45" s="3" t="s">
        <v>16</v>
      </c>
      <c r="C45" s="4">
        <v>100</v>
      </c>
      <c r="D45" s="4">
        <v>100</v>
      </c>
      <c r="E45" s="4">
        <v>0</v>
      </c>
      <c r="F45" s="3">
        <f t="shared" si="8"/>
        <v>0</v>
      </c>
      <c r="G45" s="4">
        <v>0</v>
      </c>
      <c r="H45" s="4">
        <v>100</v>
      </c>
      <c r="I45" s="4">
        <v>100</v>
      </c>
      <c r="J45" s="4">
        <v>0</v>
      </c>
      <c r="K45" s="3">
        <f t="shared" si="6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2"/>
        <v>0</v>
      </c>
      <c r="Q45" s="4">
        <v>0</v>
      </c>
      <c r="R45" s="4">
        <v>100</v>
      </c>
      <c r="S45" s="4">
        <v>99</v>
      </c>
      <c r="T45" s="4">
        <v>4</v>
      </c>
      <c r="U45" s="3">
        <f t="shared" si="10"/>
        <v>1</v>
      </c>
      <c r="V45" s="5">
        <v>0</v>
      </c>
      <c r="W45" s="39"/>
    </row>
    <row r="46" spans="1:23" ht="51" customHeight="1" x14ac:dyDescent="0.25">
      <c r="A46" s="7" t="s">
        <v>59</v>
      </c>
      <c r="B46" s="3" t="s">
        <v>16</v>
      </c>
      <c r="C46" s="4">
        <v>100</v>
      </c>
      <c r="D46" s="4">
        <v>100</v>
      </c>
      <c r="E46" s="4">
        <v>0</v>
      </c>
      <c r="F46" s="3">
        <f t="shared" si="8"/>
        <v>0</v>
      </c>
      <c r="G46" s="4">
        <v>0</v>
      </c>
      <c r="H46" s="4">
        <v>100</v>
      </c>
      <c r="I46" s="4">
        <v>100</v>
      </c>
      <c r="J46" s="4">
        <v>0</v>
      </c>
      <c r="K46" s="3">
        <f t="shared" si="6"/>
        <v>0</v>
      </c>
      <c r="L46" s="4">
        <v>0</v>
      </c>
      <c r="M46" s="4">
        <v>100</v>
      </c>
      <c r="N46" s="4">
        <v>100</v>
      </c>
      <c r="O46" s="4">
        <v>0</v>
      </c>
      <c r="P46" s="3">
        <f t="shared" si="2"/>
        <v>0</v>
      </c>
      <c r="Q46" s="4">
        <v>0</v>
      </c>
      <c r="R46" s="4">
        <v>100</v>
      </c>
      <c r="S46" s="4">
        <v>100</v>
      </c>
      <c r="T46" s="4">
        <v>4</v>
      </c>
      <c r="U46" s="3">
        <f t="shared" si="10"/>
        <v>0</v>
      </c>
      <c r="V46" s="5">
        <v>0</v>
      </c>
      <c r="W46" s="3"/>
    </row>
    <row r="47" spans="1:23" ht="51" customHeight="1" x14ac:dyDescent="0.25">
      <c r="A47" s="7" t="s">
        <v>60</v>
      </c>
      <c r="B47" s="3" t="s">
        <v>16</v>
      </c>
      <c r="C47" s="4">
        <v>100</v>
      </c>
      <c r="D47" s="4">
        <v>100</v>
      </c>
      <c r="E47" s="4">
        <v>0</v>
      </c>
      <c r="F47" s="3">
        <f t="shared" si="8"/>
        <v>0</v>
      </c>
      <c r="G47" s="4">
        <v>0</v>
      </c>
      <c r="H47" s="4">
        <v>100</v>
      </c>
      <c r="I47" s="4">
        <v>100</v>
      </c>
      <c r="J47" s="4">
        <v>0</v>
      </c>
      <c r="K47" s="4"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2"/>
        <v>0</v>
      </c>
      <c r="Q47" s="4">
        <v>0</v>
      </c>
      <c r="R47" s="4">
        <v>100</v>
      </c>
      <c r="S47" s="4">
        <v>100</v>
      </c>
      <c r="T47" s="4">
        <v>4</v>
      </c>
      <c r="U47" s="3">
        <f t="shared" si="10"/>
        <v>0</v>
      </c>
      <c r="V47" s="5">
        <v>0</v>
      </c>
      <c r="W47" s="39"/>
    </row>
    <row r="48" spans="1:23" ht="38.25" customHeight="1" x14ac:dyDescent="0.25">
      <c r="A48" s="7" t="s">
        <v>61</v>
      </c>
      <c r="B48" s="3" t="s">
        <v>16</v>
      </c>
      <c r="C48" s="4">
        <v>100</v>
      </c>
      <c r="D48" s="4">
        <v>100</v>
      </c>
      <c r="E48" s="4">
        <v>0</v>
      </c>
      <c r="F48" s="3">
        <f t="shared" si="8"/>
        <v>0</v>
      </c>
      <c r="G48" s="4">
        <v>0</v>
      </c>
      <c r="H48" s="4">
        <v>100</v>
      </c>
      <c r="I48" s="4">
        <v>100</v>
      </c>
      <c r="J48" s="4">
        <v>0</v>
      </c>
      <c r="K48" s="3">
        <f t="shared" ref="K48:K51" si="11">H48-I48</f>
        <v>0</v>
      </c>
      <c r="L48" s="4">
        <v>0</v>
      </c>
      <c r="M48" s="4">
        <v>100</v>
      </c>
      <c r="N48" s="4">
        <v>100</v>
      </c>
      <c r="O48" s="4">
        <v>0</v>
      </c>
      <c r="P48" s="3">
        <f t="shared" si="2"/>
        <v>0</v>
      </c>
      <c r="Q48" s="4">
        <v>0</v>
      </c>
      <c r="R48" s="4">
        <v>100</v>
      </c>
      <c r="S48" s="4">
        <v>100</v>
      </c>
      <c r="T48" s="4">
        <v>4</v>
      </c>
      <c r="U48" s="3">
        <f t="shared" si="10"/>
        <v>0</v>
      </c>
      <c r="V48" s="5">
        <v>0</v>
      </c>
      <c r="W48" s="39"/>
    </row>
    <row r="49" spans="1:23" ht="51" customHeight="1" x14ac:dyDescent="0.25">
      <c r="A49" s="7" t="s">
        <v>62</v>
      </c>
      <c r="B49" s="3" t="s">
        <v>16</v>
      </c>
      <c r="C49" s="4">
        <v>100</v>
      </c>
      <c r="D49" s="4">
        <v>100</v>
      </c>
      <c r="E49" s="4">
        <v>0</v>
      </c>
      <c r="F49" s="3">
        <f t="shared" si="8"/>
        <v>0</v>
      </c>
      <c r="G49" s="4">
        <v>0</v>
      </c>
      <c r="H49" s="4">
        <v>100</v>
      </c>
      <c r="I49" s="4">
        <v>100</v>
      </c>
      <c r="J49" s="4">
        <v>0</v>
      </c>
      <c r="K49" s="3">
        <f t="shared" si="11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2"/>
        <v>0</v>
      </c>
      <c r="Q49" s="4">
        <v>0</v>
      </c>
      <c r="R49" s="4">
        <v>100</v>
      </c>
      <c r="S49" s="4">
        <v>100</v>
      </c>
      <c r="T49" s="4">
        <v>4</v>
      </c>
      <c r="U49" s="3">
        <f t="shared" si="10"/>
        <v>0</v>
      </c>
      <c r="V49" s="5">
        <v>0</v>
      </c>
      <c r="W49" s="39"/>
    </row>
    <row r="50" spans="1:23" ht="38.25" customHeight="1" x14ac:dyDescent="0.25">
      <c r="A50" s="7" t="s">
        <v>63</v>
      </c>
      <c r="B50" s="3" t="s">
        <v>16</v>
      </c>
      <c r="C50" s="4">
        <v>100</v>
      </c>
      <c r="D50" s="4">
        <v>100</v>
      </c>
      <c r="E50" s="4">
        <v>0</v>
      </c>
      <c r="F50" s="3">
        <f t="shared" si="8"/>
        <v>0</v>
      </c>
      <c r="G50" s="4">
        <v>0</v>
      </c>
      <c r="H50" s="4">
        <v>100</v>
      </c>
      <c r="I50" s="4">
        <v>100</v>
      </c>
      <c r="J50" s="4">
        <v>0</v>
      </c>
      <c r="K50" s="3">
        <f t="shared" si="11"/>
        <v>0</v>
      </c>
      <c r="L50" s="4">
        <v>0</v>
      </c>
      <c r="M50" s="4">
        <v>100</v>
      </c>
      <c r="N50" s="4">
        <v>100</v>
      </c>
      <c r="O50" s="4">
        <v>0</v>
      </c>
      <c r="P50" s="3">
        <f t="shared" si="2"/>
        <v>0</v>
      </c>
      <c r="Q50" s="4">
        <v>0</v>
      </c>
      <c r="R50" s="4">
        <v>100</v>
      </c>
      <c r="S50" s="4">
        <v>100</v>
      </c>
      <c r="T50" s="4">
        <v>4</v>
      </c>
      <c r="U50" s="3">
        <f t="shared" si="10"/>
        <v>0</v>
      </c>
      <c r="V50" s="5">
        <v>0</v>
      </c>
      <c r="W50" s="39"/>
    </row>
    <row r="51" spans="1:23" ht="38.25" customHeight="1" x14ac:dyDescent="0.25">
      <c r="A51" s="7" t="s">
        <v>64</v>
      </c>
      <c r="B51" s="3" t="s">
        <v>16</v>
      </c>
      <c r="C51" s="4">
        <v>100</v>
      </c>
      <c r="D51" s="4">
        <v>100</v>
      </c>
      <c r="E51" s="4">
        <v>0</v>
      </c>
      <c r="F51" s="3">
        <f t="shared" si="8"/>
        <v>0</v>
      </c>
      <c r="G51" s="4">
        <v>0</v>
      </c>
      <c r="H51" s="4">
        <v>100</v>
      </c>
      <c r="I51" s="4">
        <v>100</v>
      </c>
      <c r="J51" s="4">
        <v>0</v>
      </c>
      <c r="K51" s="3">
        <f t="shared" si="11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2"/>
        <v>0</v>
      </c>
      <c r="Q51" s="4">
        <v>0</v>
      </c>
      <c r="R51" s="4">
        <v>100</v>
      </c>
      <c r="S51" s="4">
        <v>100</v>
      </c>
      <c r="T51" s="4">
        <v>4</v>
      </c>
      <c r="U51" s="3">
        <f t="shared" si="10"/>
        <v>0</v>
      </c>
      <c r="V51" s="5">
        <v>0</v>
      </c>
      <c r="W51" s="39"/>
    </row>
    <row r="52" spans="1:23" ht="38.25" customHeight="1" x14ac:dyDescent="0.25">
      <c r="A52" s="7" t="s">
        <v>65</v>
      </c>
      <c r="B52" s="3" t="s">
        <v>16</v>
      </c>
      <c r="C52" s="4">
        <v>100</v>
      </c>
      <c r="D52" s="4">
        <v>100</v>
      </c>
      <c r="E52" s="4">
        <v>0</v>
      </c>
      <c r="F52" s="3">
        <f t="shared" si="8"/>
        <v>0</v>
      </c>
      <c r="G52" s="4">
        <v>0</v>
      </c>
      <c r="H52" s="4">
        <v>100</v>
      </c>
      <c r="I52" s="4">
        <v>100</v>
      </c>
      <c r="J52" s="4">
        <v>0</v>
      </c>
      <c r="K52" s="3">
        <v>0</v>
      </c>
      <c r="L52" s="4">
        <v>0</v>
      </c>
      <c r="M52" s="4">
        <v>100</v>
      </c>
      <c r="N52" s="4">
        <v>100</v>
      </c>
      <c r="O52" s="4">
        <v>0</v>
      </c>
      <c r="P52" s="3">
        <f t="shared" si="2"/>
        <v>0</v>
      </c>
      <c r="Q52" s="4">
        <v>0</v>
      </c>
      <c r="R52" s="4">
        <v>100</v>
      </c>
      <c r="S52" s="4">
        <v>100</v>
      </c>
      <c r="T52" s="4">
        <v>4</v>
      </c>
      <c r="U52" s="3">
        <f t="shared" si="10"/>
        <v>0</v>
      </c>
      <c r="V52" s="5">
        <v>0</v>
      </c>
      <c r="W52" s="39"/>
    </row>
    <row r="53" spans="1:23" ht="51" customHeight="1" x14ac:dyDescent="0.25">
      <c r="A53" s="7" t="s">
        <v>66</v>
      </c>
      <c r="B53" s="3" t="s">
        <v>16</v>
      </c>
      <c r="C53" s="4">
        <v>100</v>
      </c>
      <c r="D53" s="4">
        <v>100</v>
      </c>
      <c r="E53" s="4">
        <v>0</v>
      </c>
      <c r="F53" s="3">
        <f t="shared" si="8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ref="K53:K62" si="12">H53-I53</f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2"/>
        <v>0</v>
      </c>
      <c r="Q53" s="4">
        <v>0</v>
      </c>
      <c r="R53" s="4">
        <v>100</v>
      </c>
      <c r="S53" s="4">
        <v>100</v>
      </c>
      <c r="T53" s="4">
        <v>4</v>
      </c>
      <c r="U53" s="3">
        <f t="shared" si="10"/>
        <v>0</v>
      </c>
      <c r="V53" s="5">
        <v>0</v>
      </c>
      <c r="W53" s="39"/>
    </row>
    <row r="54" spans="1:23" ht="38.25" customHeight="1" x14ac:dyDescent="0.25">
      <c r="A54" s="7" t="s">
        <v>67</v>
      </c>
      <c r="B54" s="3" t="s">
        <v>16</v>
      </c>
      <c r="C54" s="4">
        <v>100</v>
      </c>
      <c r="D54" s="4">
        <v>100</v>
      </c>
      <c r="E54" s="4">
        <v>0</v>
      </c>
      <c r="F54" s="3">
        <f t="shared" si="8"/>
        <v>0</v>
      </c>
      <c r="G54" s="4">
        <v>0</v>
      </c>
      <c r="H54" s="4">
        <v>100</v>
      </c>
      <c r="I54" s="4">
        <v>100</v>
      </c>
      <c r="J54" s="4">
        <v>0</v>
      </c>
      <c r="K54" s="3">
        <f t="shared" si="12"/>
        <v>0</v>
      </c>
      <c r="L54" s="4">
        <v>0</v>
      </c>
      <c r="M54" s="4">
        <v>100</v>
      </c>
      <c r="N54" s="4">
        <v>100</v>
      </c>
      <c r="O54" s="4">
        <v>0</v>
      </c>
      <c r="P54" s="3">
        <f t="shared" si="2"/>
        <v>0</v>
      </c>
      <c r="Q54" s="4">
        <v>0</v>
      </c>
      <c r="R54" s="4">
        <v>100</v>
      </c>
      <c r="S54" s="4">
        <v>96</v>
      </c>
      <c r="T54" s="4">
        <v>4</v>
      </c>
      <c r="U54" s="3">
        <f t="shared" si="10"/>
        <v>4</v>
      </c>
      <c r="V54" s="5">
        <v>0</v>
      </c>
      <c r="W54" s="39"/>
    </row>
    <row r="55" spans="1:23" ht="51" customHeight="1" x14ac:dyDescent="0.25">
      <c r="A55" s="7" t="s">
        <v>68</v>
      </c>
      <c r="B55" s="3" t="s">
        <v>16</v>
      </c>
      <c r="C55" s="4">
        <v>100</v>
      </c>
      <c r="D55" s="4">
        <v>100</v>
      </c>
      <c r="E55" s="4">
        <v>0</v>
      </c>
      <c r="F55" s="3">
        <f t="shared" si="8"/>
        <v>0</v>
      </c>
      <c r="G55" s="4">
        <v>0</v>
      </c>
      <c r="H55" s="4">
        <v>100</v>
      </c>
      <c r="I55" s="4">
        <v>100</v>
      </c>
      <c r="J55" s="4">
        <v>0</v>
      </c>
      <c r="K55" s="3">
        <f t="shared" si="12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si="2"/>
        <v>0</v>
      </c>
      <c r="Q55" s="4">
        <v>0</v>
      </c>
      <c r="R55" s="4">
        <v>100</v>
      </c>
      <c r="S55" s="4">
        <v>100</v>
      </c>
      <c r="T55" s="4">
        <v>4</v>
      </c>
      <c r="U55" s="3">
        <f t="shared" si="10"/>
        <v>0</v>
      </c>
      <c r="V55" s="5">
        <v>0</v>
      </c>
      <c r="W55" s="39"/>
    </row>
    <row r="56" spans="1:23" ht="38.25" customHeight="1" x14ac:dyDescent="0.25">
      <c r="A56" s="7" t="s">
        <v>69</v>
      </c>
      <c r="B56" s="3" t="s">
        <v>16</v>
      </c>
      <c r="C56" s="3"/>
      <c r="D56" s="3"/>
      <c r="E56" s="3"/>
      <c r="F56" s="3">
        <f t="shared" si="8"/>
        <v>0</v>
      </c>
      <c r="G56" s="3"/>
      <c r="H56" s="3"/>
      <c r="I56" s="3"/>
      <c r="J56" s="3"/>
      <c r="K56" s="3">
        <f t="shared" si="12"/>
        <v>0</v>
      </c>
      <c r="L56" s="3"/>
      <c r="M56" s="3"/>
      <c r="N56" s="3"/>
      <c r="O56" s="3"/>
      <c r="P56" s="3">
        <f t="shared" si="2"/>
        <v>0</v>
      </c>
      <c r="Q56" s="3"/>
      <c r="R56" s="3"/>
      <c r="S56" s="3"/>
      <c r="T56" s="3"/>
      <c r="U56" s="3">
        <f t="shared" si="10"/>
        <v>0</v>
      </c>
      <c r="V56" s="10"/>
      <c r="W56" s="39"/>
    </row>
    <row r="57" spans="1:23" ht="51" customHeight="1" x14ac:dyDescent="0.25">
      <c r="A57" s="7" t="s">
        <v>70</v>
      </c>
      <c r="B57" s="3" t="s">
        <v>16</v>
      </c>
      <c r="C57" s="4">
        <v>100</v>
      </c>
      <c r="D57" s="4">
        <v>100</v>
      </c>
      <c r="E57" s="4">
        <v>0</v>
      </c>
      <c r="F57" s="3">
        <f t="shared" si="8"/>
        <v>0</v>
      </c>
      <c r="G57" s="4">
        <v>0</v>
      </c>
      <c r="H57" s="4">
        <v>100</v>
      </c>
      <c r="I57" s="4">
        <v>100</v>
      </c>
      <c r="J57" s="4">
        <v>0</v>
      </c>
      <c r="K57" s="3">
        <f t="shared" si="12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2"/>
        <v>0</v>
      </c>
      <c r="Q57" s="4">
        <v>0</v>
      </c>
      <c r="R57" s="4">
        <v>100</v>
      </c>
      <c r="S57" s="4">
        <v>96</v>
      </c>
      <c r="T57" s="4">
        <v>4</v>
      </c>
      <c r="U57" s="3">
        <f t="shared" si="10"/>
        <v>4</v>
      </c>
      <c r="V57" s="5">
        <v>0</v>
      </c>
      <c r="W57" s="39"/>
    </row>
    <row r="58" spans="1:23" ht="38.25" customHeight="1" x14ac:dyDescent="0.25">
      <c r="A58" s="7" t="s">
        <v>71</v>
      </c>
      <c r="B58" s="3" t="s">
        <v>16</v>
      </c>
      <c r="C58" s="4">
        <v>100</v>
      </c>
      <c r="D58" s="4">
        <v>100</v>
      </c>
      <c r="E58" s="4">
        <v>0</v>
      </c>
      <c r="F58" s="3">
        <f t="shared" si="8"/>
        <v>0</v>
      </c>
      <c r="G58" s="4">
        <v>0</v>
      </c>
      <c r="H58" s="4">
        <v>100</v>
      </c>
      <c r="I58" s="4">
        <v>100</v>
      </c>
      <c r="J58" s="4">
        <v>0</v>
      </c>
      <c r="K58" s="3">
        <f t="shared" si="12"/>
        <v>0</v>
      </c>
      <c r="L58" s="4">
        <v>0</v>
      </c>
      <c r="M58" s="4">
        <v>100</v>
      </c>
      <c r="N58" s="4">
        <v>100</v>
      </c>
      <c r="O58" s="4">
        <v>0</v>
      </c>
      <c r="P58" s="3">
        <f t="shared" si="2"/>
        <v>0</v>
      </c>
      <c r="Q58" s="4">
        <v>0</v>
      </c>
      <c r="R58" s="4">
        <v>100</v>
      </c>
      <c r="S58" s="4">
        <v>100</v>
      </c>
      <c r="T58" s="4">
        <v>4</v>
      </c>
      <c r="U58" s="3">
        <f t="shared" si="10"/>
        <v>0</v>
      </c>
      <c r="V58" s="5">
        <v>0</v>
      </c>
      <c r="W58" s="39"/>
    </row>
    <row r="59" spans="1:23" ht="102" customHeight="1" x14ac:dyDescent="0.25">
      <c r="A59" s="7" t="s">
        <v>72</v>
      </c>
      <c r="B59" s="3" t="s">
        <v>16</v>
      </c>
      <c r="C59" s="4">
        <v>100</v>
      </c>
      <c r="D59" s="4">
        <v>100</v>
      </c>
      <c r="E59" s="4">
        <v>0</v>
      </c>
      <c r="F59" s="3">
        <f t="shared" si="8"/>
        <v>0</v>
      </c>
      <c r="G59" s="4">
        <v>0</v>
      </c>
      <c r="H59" s="4">
        <v>100</v>
      </c>
      <c r="I59" s="4">
        <v>100</v>
      </c>
      <c r="J59" s="4">
        <v>0</v>
      </c>
      <c r="K59" s="3">
        <f t="shared" si="12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2"/>
        <v>0</v>
      </c>
      <c r="Q59" s="4">
        <v>0</v>
      </c>
      <c r="R59" s="4">
        <v>100</v>
      </c>
      <c r="S59" s="4">
        <v>100</v>
      </c>
      <c r="T59" s="4">
        <v>4</v>
      </c>
      <c r="U59" s="3">
        <f t="shared" si="10"/>
        <v>0</v>
      </c>
      <c r="V59" s="5">
        <v>0</v>
      </c>
      <c r="W59" s="39"/>
    </row>
    <row r="60" spans="1:23" ht="38.25" customHeight="1" x14ac:dyDescent="0.25">
      <c r="A60" s="7" t="s">
        <v>73</v>
      </c>
      <c r="B60" s="3" t="s">
        <v>16</v>
      </c>
      <c r="C60" s="4">
        <v>100</v>
      </c>
      <c r="D60" s="4">
        <v>100</v>
      </c>
      <c r="E60" s="4">
        <v>0</v>
      </c>
      <c r="F60" s="3">
        <f t="shared" si="8"/>
        <v>0</v>
      </c>
      <c r="G60" s="4">
        <v>0</v>
      </c>
      <c r="H60" s="4">
        <v>100</v>
      </c>
      <c r="I60" s="4">
        <v>100</v>
      </c>
      <c r="J60" s="4">
        <v>0</v>
      </c>
      <c r="K60" s="3">
        <f t="shared" si="12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2"/>
        <v>0</v>
      </c>
      <c r="Q60" s="4">
        <v>0</v>
      </c>
      <c r="R60" s="4">
        <v>100</v>
      </c>
      <c r="S60" s="4">
        <v>96</v>
      </c>
      <c r="T60" s="4">
        <v>4</v>
      </c>
      <c r="U60" s="3">
        <f t="shared" si="10"/>
        <v>4</v>
      </c>
      <c r="V60" s="5">
        <v>0</v>
      </c>
      <c r="W60" s="39"/>
    </row>
    <row r="61" spans="1:23" ht="38.25" customHeight="1" x14ac:dyDescent="0.25">
      <c r="A61" s="7" t="s">
        <v>74</v>
      </c>
      <c r="B61" s="3" t="s">
        <v>16</v>
      </c>
      <c r="C61" s="4">
        <v>100</v>
      </c>
      <c r="D61" s="4">
        <v>100</v>
      </c>
      <c r="E61" s="4">
        <v>0</v>
      </c>
      <c r="F61" s="3">
        <f t="shared" si="8"/>
        <v>0</v>
      </c>
      <c r="G61" s="4">
        <v>0</v>
      </c>
      <c r="H61" s="4">
        <v>100</v>
      </c>
      <c r="I61" s="4">
        <v>100</v>
      </c>
      <c r="J61" s="4">
        <v>0</v>
      </c>
      <c r="K61" s="3">
        <f t="shared" si="12"/>
        <v>0</v>
      </c>
      <c r="L61" s="4">
        <v>0</v>
      </c>
      <c r="M61" s="4">
        <v>100</v>
      </c>
      <c r="N61" s="4">
        <v>100</v>
      </c>
      <c r="O61" s="4">
        <v>0</v>
      </c>
      <c r="P61" s="3">
        <f t="shared" si="2"/>
        <v>0</v>
      </c>
      <c r="Q61" s="4">
        <v>0</v>
      </c>
      <c r="R61" s="4">
        <v>100</v>
      </c>
      <c r="S61" s="4">
        <v>100</v>
      </c>
      <c r="T61" s="4">
        <v>4</v>
      </c>
      <c r="U61" s="3">
        <f t="shared" si="10"/>
        <v>0</v>
      </c>
      <c r="V61" s="5">
        <v>0</v>
      </c>
      <c r="W61" s="44"/>
    </row>
    <row r="62" spans="1:23" ht="51" customHeight="1" x14ac:dyDescent="0.25">
      <c r="A62" s="7" t="s">
        <v>75</v>
      </c>
      <c r="B62" s="3" t="s">
        <v>16</v>
      </c>
      <c r="C62" s="4">
        <v>100</v>
      </c>
      <c r="D62" s="4">
        <v>100</v>
      </c>
      <c r="E62" s="4">
        <v>0</v>
      </c>
      <c r="F62" s="3">
        <f t="shared" si="8"/>
        <v>0</v>
      </c>
      <c r="G62" s="4">
        <v>0</v>
      </c>
      <c r="H62" s="4">
        <v>100</v>
      </c>
      <c r="I62" s="4">
        <v>100</v>
      </c>
      <c r="J62" s="4">
        <v>0</v>
      </c>
      <c r="K62" s="3">
        <f t="shared" si="12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2"/>
        <v>0</v>
      </c>
      <c r="Q62" s="4">
        <v>0</v>
      </c>
      <c r="R62" s="4">
        <v>100</v>
      </c>
      <c r="S62" s="4">
        <v>100</v>
      </c>
      <c r="T62" s="4">
        <v>4</v>
      </c>
      <c r="U62" s="3">
        <f t="shared" si="10"/>
        <v>0</v>
      </c>
      <c r="V62" s="5">
        <v>0</v>
      </c>
      <c r="W62" s="39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15748031496062992" bottom="0.15748031496062992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6" ySplit="5" topLeftCell="G60" activePane="bottomRight" state="frozen"/>
      <selection pane="topRight" activeCell="G1" sqref="G1"/>
      <selection pane="bottomLeft" activeCell="A6" sqref="A6"/>
      <selection pane="bottomRight" activeCell="L6" sqref="L6"/>
    </sheetView>
  </sheetViews>
  <sheetFormatPr defaultColWidth="14.42578125" defaultRowHeight="15" customHeight="1" x14ac:dyDescent="0.25"/>
  <cols>
    <col min="1" max="1" width="33.85546875" customWidth="1"/>
    <col min="2" max="3" width="8.7109375" customWidth="1"/>
    <col min="4" max="4" width="10.7109375" customWidth="1"/>
    <col min="5" max="5" width="14" customWidth="1"/>
    <col min="6" max="6" width="12.5703125" customWidth="1"/>
    <col min="7" max="7" width="12.28515625" customWidth="1"/>
    <col min="8" max="8" width="14.28515625" customWidth="1"/>
    <col min="9" max="26" width="8" customWidth="1"/>
  </cols>
  <sheetData>
    <row r="1" spans="1:26" ht="45" customHeight="1" x14ac:dyDescent="0.25">
      <c r="A1" s="206" t="s">
        <v>109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1</v>
      </c>
      <c r="B2" s="211" t="s">
        <v>78</v>
      </c>
      <c r="C2" s="199"/>
      <c r="D2" s="211" t="s">
        <v>79</v>
      </c>
      <c r="E2" s="199"/>
      <c r="F2" s="210" t="s">
        <v>80</v>
      </c>
      <c r="G2" s="212" t="s">
        <v>9</v>
      </c>
      <c r="H2" s="205" t="s">
        <v>182</v>
      </c>
    </row>
    <row r="3" spans="1:26" ht="34.5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42" customHeight="1" x14ac:dyDescent="0.25">
      <c r="A4" s="207" t="s">
        <v>163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38.25" customHeight="1" x14ac:dyDescent="0.25">
      <c r="A5" s="51" t="s">
        <v>15</v>
      </c>
      <c r="B5" s="18">
        <v>220</v>
      </c>
      <c r="C5" s="18">
        <v>234</v>
      </c>
      <c r="D5" s="18">
        <v>10</v>
      </c>
      <c r="E5" s="19">
        <f t="shared" ref="E5:E55" si="0">100-(C5/B5*100)</f>
        <v>-6.363636363636374</v>
      </c>
      <c r="F5" s="114">
        <v>0</v>
      </c>
      <c r="G5" s="10"/>
      <c r="H5" s="155">
        <v>1</v>
      </c>
    </row>
    <row r="6" spans="1:26" ht="51" customHeight="1" x14ac:dyDescent="0.25">
      <c r="A6" s="51" t="s">
        <v>17</v>
      </c>
      <c r="B6" s="18">
        <v>123</v>
      </c>
      <c r="C6" s="18">
        <v>128</v>
      </c>
      <c r="D6" s="18">
        <v>10</v>
      </c>
      <c r="E6" s="19">
        <f t="shared" si="0"/>
        <v>-4.065040650406516</v>
      </c>
      <c r="F6" s="114">
        <v>0</v>
      </c>
      <c r="G6" s="10" t="s">
        <v>51</v>
      </c>
      <c r="H6" s="155">
        <v>1</v>
      </c>
    </row>
    <row r="7" spans="1:26" ht="38.25" customHeight="1" x14ac:dyDescent="0.25">
      <c r="A7" s="51" t="s">
        <v>18</v>
      </c>
      <c r="B7" s="18">
        <v>92</v>
      </c>
      <c r="C7" s="18">
        <v>92</v>
      </c>
      <c r="D7" s="18">
        <v>10</v>
      </c>
      <c r="E7" s="19">
        <f t="shared" si="0"/>
        <v>0</v>
      </c>
      <c r="F7" s="114">
        <v>0</v>
      </c>
      <c r="G7" s="10"/>
      <c r="H7" s="155">
        <v>1</v>
      </c>
    </row>
    <row r="8" spans="1:26" ht="38.25" customHeight="1" x14ac:dyDescent="0.25">
      <c r="A8" s="43" t="s">
        <v>90</v>
      </c>
      <c r="B8" s="18">
        <v>332</v>
      </c>
      <c r="C8" s="18">
        <v>330</v>
      </c>
      <c r="D8" s="18">
        <v>10</v>
      </c>
      <c r="E8" s="19">
        <f t="shared" si="0"/>
        <v>0.60240963855420659</v>
      </c>
      <c r="F8" s="114">
        <v>0</v>
      </c>
      <c r="G8" s="140"/>
      <c r="H8" s="155">
        <v>1</v>
      </c>
    </row>
    <row r="9" spans="1:26" ht="38.25" customHeight="1" x14ac:dyDescent="0.25">
      <c r="A9" s="51" t="s">
        <v>20</v>
      </c>
      <c r="B9" s="18">
        <v>140</v>
      </c>
      <c r="C9" s="18">
        <v>140</v>
      </c>
      <c r="D9" s="18">
        <v>10</v>
      </c>
      <c r="E9" s="19">
        <f t="shared" si="0"/>
        <v>0</v>
      </c>
      <c r="F9" s="114">
        <v>0</v>
      </c>
      <c r="G9" s="140"/>
      <c r="H9" s="155">
        <v>1</v>
      </c>
    </row>
    <row r="10" spans="1:26" ht="38.25" customHeight="1" x14ac:dyDescent="0.25">
      <c r="A10" s="51" t="s">
        <v>91</v>
      </c>
      <c r="B10" s="18">
        <v>132</v>
      </c>
      <c r="C10" s="18">
        <v>136</v>
      </c>
      <c r="D10" s="18">
        <v>10</v>
      </c>
      <c r="E10" s="19">
        <f t="shared" si="0"/>
        <v>-3.0303030303030312</v>
      </c>
      <c r="F10" s="114">
        <v>0</v>
      </c>
      <c r="G10" s="10"/>
      <c r="H10" s="155">
        <v>1</v>
      </c>
    </row>
    <row r="11" spans="1:26" ht="38.25" customHeight="1" x14ac:dyDescent="0.25">
      <c r="A11" s="51" t="s">
        <v>95</v>
      </c>
      <c r="B11" s="18">
        <v>177</v>
      </c>
      <c r="C11" s="18">
        <v>190</v>
      </c>
      <c r="D11" s="18">
        <v>10</v>
      </c>
      <c r="E11" s="19">
        <f t="shared" si="0"/>
        <v>-7.344632768361592</v>
      </c>
      <c r="F11" s="114">
        <v>0</v>
      </c>
      <c r="G11" s="140"/>
      <c r="H11" s="155">
        <v>1</v>
      </c>
    </row>
    <row r="12" spans="1:26" ht="51" customHeight="1" x14ac:dyDescent="0.25">
      <c r="A12" s="51" t="s">
        <v>23</v>
      </c>
      <c r="B12" s="18">
        <v>80</v>
      </c>
      <c r="C12" s="18">
        <v>80</v>
      </c>
      <c r="D12" s="18">
        <v>10</v>
      </c>
      <c r="E12" s="19">
        <f t="shared" si="0"/>
        <v>0</v>
      </c>
      <c r="F12" s="114">
        <v>0</v>
      </c>
      <c r="G12" s="140"/>
      <c r="H12" s="155">
        <v>1</v>
      </c>
    </row>
    <row r="13" spans="1:26" ht="51" customHeight="1" x14ac:dyDescent="0.25">
      <c r="A13" s="51" t="s">
        <v>24</v>
      </c>
      <c r="B13" s="18">
        <v>95</v>
      </c>
      <c r="C13" s="18">
        <v>95</v>
      </c>
      <c r="D13" s="18">
        <v>10</v>
      </c>
      <c r="E13" s="19">
        <f t="shared" si="0"/>
        <v>0</v>
      </c>
      <c r="F13" s="114">
        <v>0</v>
      </c>
      <c r="G13" s="10"/>
      <c r="H13" s="155">
        <v>1</v>
      </c>
    </row>
    <row r="14" spans="1:26" ht="38.25" customHeight="1" x14ac:dyDescent="0.25">
      <c r="A14" s="51" t="s">
        <v>25</v>
      </c>
      <c r="B14" s="18">
        <v>20</v>
      </c>
      <c r="C14" s="18">
        <v>22</v>
      </c>
      <c r="D14" s="18">
        <v>10</v>
      </c>
      <c r="E14" s="19">
        <f t="shared" si="0"/>
        <v>-10.000000000000014</v>
      </c>
      <c r="F14" s="114">
        <v>0</v>
      </c>
      <c r="G14" s="140"/>
      <c r="H14" s="155">
        <v>1</v>
      </c>
    </row>
    <row r="15" spans="1:26" ht="51" customHeight="1" x14ac:dyDescent="0.25">
      <c r="A15" s="51" t="s">
        <v>26</v>
      </c>
      <c r="B15" s="18">
        <v>180</v>
      </c>
      <c r="C15" s="18">
        <v>180</v>
      </c>
      <c r="D15" s="18">
        <v>10</v>
      </c>
      <c r="E15" s="19">
        <f t="shared" si="0"/>
        <v>0</v>
      </c>
      <c r="F15" s="114">
        <v>0</v>
      </c>
      <c r="G15" s="140"/>
      <c r="H15" s="155">
        <v>1</v>
      </c>
    </row>
    <row r="16" spans="1:26" ht="102" customHeight="1" x14ac:dyDescent="0.25">
      <c r="A16" s="51" t="s">
        <v>27</v>
      </c>
      <c r="B16" s="18">
        <v>180</v>
      </c>
      <c r="C16" s="18">
        <v>180</v>
      </c>
      <c r="D16" s="18">
        <v>10</v>
      </c>
      <c r="E16" s="19">
        <f t="shared" si="0"/>
        <v>0</v>
      </c>
      <c r="F16" s="114">
        <v>0</v>
      </c>
      <c r="G16" s="140"/>
      <c r="H16" s="155">
        <v>1</v>
      </c>
    </row>
    <row r="17" spans="1:8" ht="51" customHeight="1" x14ac:dyDescent="0.25">
      <c r="A17" s="51" t="s">
        <v>28</v>
      </c>
      <c r="B17" s="18">
        <v>197</v>
      </c>
      <c r="C17" s="18">
        <v>197</v>
      </c>
      <c r="D17" s="18">
        <v>10</v>
      </c>
      <c r="E17" s="19">
        <f t="shared" si="0"/>
        <v>0</v>
      </c>
      <c r="F17" s="114">
        <v>0</v>
      </c>
      <c r="G17" s="140"/>
      <c r="H17" s="155">
        <v>1</v>
      </c>
    </row>
    <row r="18" spans="1:8" ht="38.25" customHeight="1" x14ac:dyDescent="0.25">
      <c r="A18" s="51" t="s">
        <v>29</v>
      </c>
      <c r="B18" s="18">
        <v>48</v>
      </c>
      <c r="C18" s="18">
        <v>48</v>
      </c>
      <c r="D18" s="18">
        <v>10</v>
      </c>
      <c r="E18" s="19">
        <f t="shared" si="0"/>
        <v>0</v>
      </c>
      <c r="F18" s="114">
        <v>0</v>
      </c>
      <c r="G18" s="140"/>
      <c r="H18" s="155">
        <v>1</v>
      </c>
    </row>
    <row r="19" spans="1:8" ht="38.25" customHeight="1" x14ac:dyDescent="0.25">
      <c r="A19" s="51" t="s">
        <v>30</v>
      </c>
      <c r="B19" s="18">
        <v>120</v>
      </c>
      <c r="C19" s="18">
        <v>115</v>
      </c>
      <c r="D19" s="18">
        <v>10</v>
      </c>
      <c r="E19" s="19">
        <f t="shared" si="0"/>
        <v>4.1666666666666572</v>
      </c>
      <c r="F19" s="114">
        <v>0</v>
      </c>
      <c r="G19" s="140"/>
      <c r="H19" s="155">
        <v>1</v>
      </c>
    </row>
    <row r="20" spans="1:8" ht="51" customHeight="1" x14ac:dyDescent="0.25">
      <c r="A20" s="51" t="s">
        <v>31</v>
      </c>
      <c r="B20" s="18">
        <v>138</v>
      </c>
      <c r="C20" s="18">
        <v>138</v>
      </c>
      <c r="D20" s="18">
        <v>10</v>
      </c>
      <c r="E20" s="19">
        <f t="shared" si="0"/>
        <v>0</v>
      </c>
      <c r="F20" s="114">
        <v>0</v>
      </c>
      <c r="G20" s="140"/>
      <c r="H20" s="155">
        <v>1</v>
      </c>
    </row>
    <row r="21" spans="1:8" ht="51" customHeight="1" x14ac:dyDescent="0.25">
      <c r="A21" s="51" t="s">
        <v>32</v>
      </c>
      <c r="B21" s="18">
        <v>40</v>
      </c>
      <c r="C21" s="18">
        <v>40</v>
      </c>
      <c r="D21" s="18">
        <v>10</v>
      </c>
      <c r="E21" s="19">
        <f t="shared" si="0"/>
        <v>0</v>
      </c>
      <c r="F21" s="114">
        <v>0</v>
      </c>
      <c r="G21" s="10"/>
      <c r="H21" s="155">
        <v>1</v>
      </c>
    </row>
    <row r="22" spans="1:8" ht="51" customHeight="1" x14ac:dyDescent="0.25">
      <c r="A22" s="51" t="s">
        <v>33</v>
      </c>
      <c r="B22" s="18">
        <v>301</v>
      </c>
      <c r="C22" s="18">
        <v>301</v>
      </c>
      <c r="D22" s="18">
        <v>10</v>
      </c>
      <c r="E22" s="19">
        <f t="shared" si="0"/>
        <v>0</v>
      </c>
      <c r="F22" s="114">
        <v>0</v>
      </c>
      <c r="G22" s="140"/>
      <c r="H22" s="155">
        <v>1</v>
      </c>
    </row>
    <row r="23" spans="1:8" ht="38.25" customHeight="1" x14ac:dyDescent="0.25">
      <c r="A23" s="51" t="s">
        <v>34</v>
      </c>
      <c r="B23" s="18">
        <v>38</v>
      </c>
      <c r="C23" s="18">
        <v>38</v>
      </c>
      <c r="D23" s="18">
        <v>10</v>
      </c>
      <c r="E23" s="19">
        <f t="shared" si="0"/>
        <v>0</v>
      </c>
      <c r="F23" s="114">
        <v>0</v>
      </c>
      <c r="G23" s="10"/>
      <c r="H23" s="155">
        <v>1</v>
      </c>
    </row>
    <row r="24" spans="1:8" ht="51" customHeight="1" x14ac:dyDescent="0.25">
      <c r="A24" s="51" t="s">
        <v>35</v>
      </c>
      <c r="B24" s="18">
        <v>51</v>
      </c>
      <c r="C24" s="18">
        <v>51</v>
      </c>
      <c r="D24" s="18">
        <v>10</v>
      </c>
      <c r="E24" s="19">
        <f t="shared" si="0"/>
        <v>0</v>
      </c>
      <c r="F24" s="115">
        <v>0</v>
      </c>
      <c r="G24" s="162"/>
      <c r="H24" s="155">
        <v>1</v>
      </c>
    </row>
    <row r="25" spans="1:8" ht="38.25" customHeight="1" x14ac:dyDescent="0.25">
      <c r="A25" s="51" t="s">
        <v>36</v>
      </c>
      <c r="B25" s="18">
        <v>45</v>
      </c>
      <c r="C25" s="18">
        <v>45</v>
      </c>
      <c r="D25" s="18">
        <v>10</v>
      </c>
      <c r="E25" s="19">
        <f t="shared" si="0"/>
        <v>0</v>
      </c>
      <c r="F25" s="115">
        <v>0</v>
      </c>
      <c r="G25" s="162"/>
      <c r="H25" s="155">
        <v>1</v>
      </c>
    </row>
    <row r="26" spans="1:8" ht="38.25" customHeight="1" x14ac:dyDescent="0.25">
      <c r="A26" s="51" t="s">
        <v>38</v>
      </c>
      <c r="B26" s="18">
        <v>90</v>
      </c>
      <c r="C26" s="18">
        <v>90</v>
      </c>
      <c r="D26" s="18">
        <v>10</v>
      </c>
      <c r="E26" s="19">
        <f t="shared" si="0"/>
        <v>0</v>
      </c>
      <c r="F26" s="115">
        <v>0</v>
      </c>
      <c r="G26" s="175"/>
      <c r="H26" s="155">
        <v>1</v>
      </c>
    </row>
    <row r="27" spans="1:8" ht="38.25" customHeight="1" x14ac:dyDescent="0.25">
      <c r="A27" s="51" t="s">
        <v>39</v>
      </c>
      <c r="B27" s="18">
        <v>120</v>
      </c>
      <c r="C27" s="18">
        <v>124</v>
      </c>
      <c r="D27" s="18">
        <v>10</v>
      </c>
      <c r="E27" s="19">
        <f t="shared" si="0"/>
        <v>-3.3333333333333428</v>
      </c>
      <c r="F27" s="114">
        <v>0</v>
      </c>
      <c r="G27" s="140"/>
      <c r="H27" s="155">
        <v>1</v>
      </c>
    </row>
    <row r="28" spans="1:8" ht="66.75" customHeight="1" x14ac:dyDescent="0.25">
      <c r="A28" s="51" t="s">
        <v>41</v>
      </c>
      <c r="B28" s="18">
        <v>55</v>
      </c>
      <c r="C28" s="18">
        <v>50</v>
      </c>
      <c r="D28" s="18">
        <v>10</v>
      </c>
      <c r="E28" s="19">
        <f t="shared" si="0"/>
        <v>9.0909090909090935</v>
      </c>
      <c r="F28" s="116">
        <v>0</v>
      </c>
      <c r="G28" s="175"/>
      <c r="H28" s="155">
        <v>1</v>
      </c>
    </row>
    <row r="29" spans="1:8" ht="38.25" customHeight="1" x14ac:dyDescent="0.25">
      <c r="A29" s="51" t="s">
        <v>42</v>
      </c>
      <c r="B29" s="18">
        <v>70</v>
      </c>
      <c r="C29" s="18">
        <v>70</v>
      </c>
      <c r="D29" s="18">
        <v>10</v>
      </c>
      <c r="E29" s="19">
        <f t="shared" si="0"/>
        <v>0</v>
      </c>
      <c r="F29" s="114">
        <v>0</v>
      </c>
      <c r="G29" s="10"/>
      <c r="H29" s="155">
        <v>1</v>
      </c>
    </row>
    <row r="30" spans="1:8" ht="38.25" customHeight="1" x14ac:dyDescent="0.25">
      <c r="A30" s="51" t="s">
        <v>43</v>
      </c>
      <c r="B30" s="18">
        <v>71</v>
      </c>
      <c r="C30" s="18">
        <v>71</v>
      </c>
      <c r="D30" s="18">
        <v>10</v>
      </c>
      <c r="E30" s="19">
        <f t="shared" si="0"/>
        <v>0</v>
      </c>
      <c r="F30" s="116">
        <v>0</v>
      </c>
      <c r="G30" s="190"/>
      <c r="H30" s="155">
        <v>1</v>
      </c>
    </row>
    <row r="31" spans="1:8" ht="38.25" customHeight="1" x14ac:dyDescent="0.25">
      <c r="A31" s="51" t="s">
        <v>44</v>
      </c>
      <c r="B31" s="18">
        <v>45</v>
      </c>
      <c r="C31" s="18">
        <v>41</v>
      </c>
      <c r="D31" s="18">
        <v>10</v>
      </c>
      <c r="E31" s="19">
        <f t="shared" si="0"/>
        <v>8.8888888888888857</v>
      </c>
      <c r="F31" s="116">
        <v>0</v>
      </c>
      <c r="G31" s="175"/>
      <c r="H31" s="155">
        <v>1</v>
      </c>
    </row>
    <row r="32" spans="1:8" ht="38.25" customHeight="1" x14ac:dyDescent="0.25">
      <c r="A32" s="51" t="s">
        <v>45</v>
      </c>
      <c r="B32" s="18">
        <v>25</v>
      </c>
      <c r="C32" s="18">
        <v>25</v>
      </c>
      <c r="D32" s="18">
        <v>10</v>
      </c>
      <c r="E32" s="19">
        <f t="shared" si="0"/>
        <v>0</v>
      </c>
      <c r="F32" s="114">
        <v>0</v>
      </c>
      <c r="G32" s="140"/>
      <c r="H32" s="155">
        <v>1</v>
      </c>
    </row>
    <row r="33" spans="1:8" ht="38.25" customHeight="1" x14ac:dyDescent="0.25">
      <c r="A33" s="51" t="s">
        <v>46</v>
      </c>
      <c r="B33" s="18">
        <v>97</v>
      </c>
      <c r="C33" s="18">
        <v>98</v>
      </c>
      <c r="D33" s="18">
        <v>10</v>
      </c>
      <c r="E33" s="19">
        <f t="shared" si="0"/>
        <v>-1.0309278350515427</v>
      </c>
      <c r="F33" s="114">
        <v>0</v>
      </c>
      <c r="G33" s="140"/>
      <c r="H33" s="155">
        <v>1</v>
      </c>
    </row>
    <row r="34" spans="1:8" ht="102" customHeight="1" x14ac:dyDescent="0.25">
      <c r="A34" s="51" t="s">
        <v>47</v>
      </c>
      <c r="B34" s="18">
        <v>86</v>
      </c>
      <c r="C34" s="18">
        <v>86</v>
      </c>
      <c r="D34" s="18">
        <v>10</v>
      </c>
      <c r="E34" s="19">
        <f t="shared" si="0"/>
        <v>0</v>
      </c>
      <c r="F34" s="114">
        <v>0</v>
      </c>
      <c r="G34" s="140"/>
      <c r="H34" s="155">
        <v>1</v>
      </c>
    </row>
    <row r="35" spans="1:8" ht="38.25" customHeight="1" x14ac:dyDescent="0.25">
      <c r="A35" s="51" t="s">
        <v>48</v>
      </c>
      <c r="B35" s="18">
        <v>38</v>
      </c>
      <c r="C35" s="18">
        <v>38</v>
      </c>
      <c r="D35" s="18">
        <v>10</v>
      </c>
      <c r="E35" s="19">
        <f t="shared" si="0"/>
        <v>0</v>
      </c>
      <c r="F35" s="114">
        <v>0</v>
      </c>
      <c r="G35" s="10"/>
      <c r="H35" s="155">
        <v>1</v>
      </c>
    </row>
    <row r="36" spans="1:8" ht="51" customHeight="1" x14ac:dyDescent="0.25">
      <c r="A36" s="51" t="s">
        <v>49</v>
      </c>
      <c r="B36" s="18">
        <v>65</v>
      </c>
      <c r="C36" s="18">
        <v>65</v>
      </c>
      <c r="D36" s="18">
        <v>10</v>
      </c>
      <c r="E36" s="19">
        <f t="shared" si="0"/>
        <v>0</v>
      </c>
      <c r="F36" s="114">
        <v>0</v>
      </c>
      <c r="G36" s="10"/>
      <c r="H36" s="155">
        <v>1</v>
      </c>
    </row>
    <row r="37" spans="1:8" ht="15.75" customHeight="1" x14ac:dyDescent="0.25">
      <c r="A37" s="51" t="s">
        <v>50</v>
      </c>
      <c r="B37" s="18">
        <v>40</v>
      </c>
      <c r="C37" s="18">
        <v>40</v>
      </c>
      <c r="D37" s="18">
        <v>10</v>
      </c>
      <c r="E37" s="19">
        <f t="shared" si="0"/>
        <v>0</v>
      </c>
      <c r="F37" s="114">
        <v>0</v>
      </c>
      <c r="G37" s="140"/>
      <c r="H37" s="155">
        <v>1</v>
      </c>
    </row>
    <row r="38" spans="1:8" ht="38.25" customHeight="1" x14ac:dyDescent="0.25">
      <c r="A38" s="51" t="s">
        <v>52</v>
      </c>
      <c r="B38" s="18">
        <v>84</v>
      </c>
      <c r="C38" s="18">
        <v>84</v>
      </c>
      <c r="D38" s="18">
        <v>10</v>
      </c>
      <c r="E38" s="19">
        <f t="shared" si="0"/>
        <v>0</v>
      </c>
      <c r="F38" s="114">
        <v>0</v>
      </c>
      <c r="G38" s="10"/>
      <c r="H38" s="155">
        <v>1</v>
      </c>
    </row>
    <row r="39" spans="1:8" ht="38.25" customHeight="1" x14ac:dyDescent="0.25">
      <c r="A39" s="51" t="s">
        <v>53</v>
      </c>
      <c r="B39" s="18">
        <v>107</v>
      </c>
      <c r="C39" s="18">
        <v>107</v>
      </c>
      <c r="D39" s="18">
        <v>10</v>
      </c>
      <c r="E39" s="19">
        <f t="shared" si="0"/>
        <v>0</v>
      </c>
      <c r="F39" s="114">
        <v>0</v>
      </c>
      <c r="G39" s="10"/>
      <c r="H39" s="155">
        <v>1</v>
      </c>
    </row>
    <row r="40" spans="1:8" ht="51" customHeight="1" x14ac:dyDescent="0.25">
      <c r="A40" s="51" t="s">
        <v>54</v>
      </c>
      <c r="B40" s="18">
        <v>54</v>
      </c>
      <c r="C40" s="18">
        <v>53</v>
      </c>
      <c r="D40" s="18">
        <v>10</v>
      </c>
      <c r="E40" s="19">
        <f t="shared" si="0"/>
        <v>1.8518518518518476</v>
      </c>
      <c r="F40" s="114">
        <v>0</v>
      </c>
      <c r="G40" s="10"/>
      <c r="H40" s="155">
        <v>1</v>
      </c>
    </row>
    <row r="41" spans="1:8" ht="38.25" customHeight="1" x14ac:dyDescent="0.25">
      <c r="A41" s="51" t="s">
        <v>55</v>
      </c>
      <c r="B41" s="18">
        <v>178</v>
      </c>
      <c r="C41" s="18">
        <v>178</v>
      </c>
      <c r="D41" s="18">
        <v>10</v>
      </c>
      <c r="E41" s="19">
        <f t="shared" si="0"/>
        <v>0</v>
      </c>
      <c r="F41" s="114">
        <v>0</v>
      </c>
      <c r="G41" s="140"/>
      <c r="H41" s="155">
        <v>1</v>
      </c>
    </row>
    <row r="42" spans="1:8" ht="102" customHeight="1" x14ac:dyDescent="0.25">
      <c r="A42" s="43" t="s">
        <v>56</v>
      </c>
      <c r="B42" s="18">
        <v>100</v>
      </c>
      <c r="C42" s="18">
        <v>100</v>
      </c>
      <c r="D42" s="18">
        <v>10</v>
      </c>
      <c r="E42" s="19">
        <f t="shared" si="0"/>
        <v>0</v>
      </c>
      <c r="F42" s="114">
        <v>0</v>
      </c>
      <c r="G42" s="140"/>
      <c r="H42" s="155">
        <v>1</v>
      </c>
    </row>
    <row r="43" spans="1:8" ht="51" customHeight="1" x14ac:dyDescent="0.25">
      <c r="A43" s="51" t="s">
        <v>57</v>
      </c>
      <c r="B43" s="18">
        <v>139</v>
      </c>
      <c r="C43" s="18">
        <v>139</v>
      </c>
      <c r="D43" s="18">
        <v>10</v>
      </c>
      <c r="E43" s="19">
        <f t="shared" si="0"/>
        <v>0</v>
      </c>
      <c r="F43" s="114">
        <v>0</v>
      </c>
      <c r="G43" s="140"/>
      <c r="H43" s="155">
        <v>1</v>
      </c>
    </row>
    <row r="44" spans="1:8" ht="38.25" customHeight="1" x14ac:dyDescent="0.25">
      <c r="A44" s="117" t="s">
        <v>58</v>
      </c>
      <c r="B44" s="26">
        <v>114</v>
      </c>
      <c r="C44" s="26">
        <v>120</v>
      </c>
      <c r="D44" s="26">
        <v>10</v>
      </c>
      <c r="E44" s="19">
        <f t="shared" si="0"/>
        <v>-5.2631578947368354</v>
      </c>
      <c r="F44" s="118">
        <v>0</v>
      </c>
      <c r="G44" s="146"/>
      <c r="H44" s="155">
        <v>1</v>
      </c>
    </row>
    <row r="45" spans="1:8" ht="51" customHeight="1" x14ac:dyDescent="0.25">
      <c r="A45" s="51" t="s">
        <v>59</v>
      </c>
      <c r="B45" s="18">
        <v>70</v>
      </c>
      <c r="C45" s="18">
        <v>70</v>
      </c>
      <c r="D45" s="18">
        <v>10</v>
      </c>
      <c r="E45" s="19">
        <f t="shared" si="0"/>
        <v>0</v>
      </c>
      <c r="F45" s="114">
        <v>0</v>
      </c>
      <c r="G45" s="140"/>
      <c r="H45" s="155">
        <v>1</v>
      </c>
    </row>
    <row r="46" spans="1:8" ht="51" customHeight="1" x14ac:dyDescent="0.25">
      <c r="A46" s="51" t="s">
        <v>60</v>
      </c>
      <c r="B46" s="18">
        <v>116</v>
      </c>
      <c r="C46" s="18">
        <v>116</v>
      </c>
      <c r="D46" s="18">
        <v>10</v>
      </c>
      <c r="E46" s="19">
        <f t="shared" si="0"/>
        <v>0</v>
      </c>
      <c r="F46" s="114">
        <v>0</v>
      </c>
      <c r="G46" s="10"/>
      <c r="H46" s="155">
        <v>1</v>
      </c>
    </row>
    <row r="47" spans="1:8" ht="38.25" customHeight="1" x14ac:dyDescent="0.25">
      <c r="A47" s="51" t="s">
        <v>61</v>
      </c>
      <c r="B47" s="18">
        <v>58</v>
      </c>
      <c r="C47" s="18">
        <v>58</v>
      </c>
      <c r="D47" s="18">
        <v>10</v>
      </c>
      <c r="E47" s="19">
        <f t="shared" si="0"/>
        <v>0</v>
      </c>
      <c r="F47" s="114">
        <v>0</v>
      </c>
      <c r="G47" s="10"/>
      <c r="H47" s="155">
        <v>1</v>
      </c>
    </row>
    <row r="48" spans="1:8" ht="51" customHeight="1" x14ac:dyDescent="0.25">
      <c r="A48" s="51" t="s">
        <v>62</v>
      </c>
      <c r="B48" s="18">
        <v>70</v>
      </c>
      <c r="C48" s="18">
        <v>70</v>
      </c>
      <c r="D48" s="18">
        <v>10</v>
      </c>
      <c r="E48" s="19">
        <f t="shared" si="0"/>
        <v>0</v>
      </c>
      <c r="F48" s="114">
        <v>0</v>
      </c>
      <c r="G48" s="140"/>
      <c r="H48" s="155">
        <v>1</v>
      </c>
    </row>
    <row r="49" spans="1:8" ht="38.25" customHeight="1" x14ac:dyDescent="0.25">
      <c r="A49" s="51" t="s">
        <v>63</v>
      </c>
      <c r="B49" s="18">
        <v>55</v>
      </c>
      <c r="C49" s="18">
        <v>55</v>
      </c>
      <c r="D49" s="18">
        <v>10</v>
      </c>
      <c r="E49" s="19">
        <f t="shared" si="0"/>
        <v>0</v>
      </c>
      <c r="F49" s="114">
        <v>0</v>
      </c>
      <c r="G49" s="10"/>
      <c r="H49" s="155">
        <v>1</v>
      </c>
    </row>
    <row r="50" spans="1:8" ht="38.25" customHeight="1" x14ac:dyDescent="0.25">
      <c r="A50" s="51" t="s">
        <v>64</v>
      </c>
      <c r="B50" s="18">
        <v>98</v>
      </c>
      <c r="C50" s="18">
        <v>98</v>
      </c>
      <c r="D50" s="18">
        <v>10</v>
      </c>
      <c r="E50" s="19">
        <f t="shared" si="0"/>
        <v>0</v>
      </c>
      <c r="F50" s="114">
        <v>0</v>
      </c>
      <c r="G50" s="10"/>
      <c r="H50" s="155">
        <v>1</v>
      </c>
    </row>
    <row r="51" spans="1:8" ht="38.25" customHeight="1" x14ac:dyDescent="0.25">
      <c r="A51" s="51" t="s">
        <v>65</v>
      </c>
      <c r="B51" s="18">
        <v>71</v>
      </c>
      <c r="C51" s="18">
        <v>71</v>
      </c>
      <c r="D51" s="18">
        <v>10</v>
      </c>
      <c r="E51" s="19">
        <f t="shared" si="0"/>
        <v>0</v>
      </c>
      <c r="F51" s="114">
        <v>0</v>
      </c>
      <c r="G51" s="140"/>
      <c r="H51" s="155">
        <v>1</v>
      </c>
    </row>
    <row r="52" spans="1:8" ht="51" customHeight="1" x14ac:dyDescent="0.25">
      <c r="A52" s="51" t="s">
        <v>66</v>
      </c>
      <c r="B52" s="18">
        <v>99</v>
      </c>
      <c r="C52" s="18">
        <v>99</v>
      </c>
      <c r="D52" s="18">
        <v>10</v>
      </c>
      <c r="E52" s="19">
        <f t="shared" si="0"/>
        <v>0</v>
      </c>
      <c r="F52" s="114">
        <v>0</v>
      </c>
      <c r="G52" s="10"/>
      <c r="H52" s="155">
        <v>1</v>
      </c>
    </row>
    <row r="53" spans="1:8" ht="38.25" customHeight="1" x14ac:dyDescent="0.25">
      <c r="A53" s="51" t="s">
        <v>67</v>
      </c>
      <c r="B53" s="18">
        <v>30</v>
      </c>
      <c r="C53" s="18">
        <v>30</v>
      </c>
      <c r="D53" s="18">
        <v>10</v>
      </c>
      <c r="E53" s="19">
        <f t="shared" si="0"/>
        <v>0</v>
      </c>
      <c r="F53" s="114">
        <v>0</v>
      </c>
      <c r="G53" s="140"/>
      <c r="H53" s="155">
        <v>1</v>
      </c>
    </row>
    <row r="54" spans="1:8" ht="51" customHeight="1" x14ac:dyDescent="0.25">
      <c r="A54" s="51" t="s">
        <v>68</v>
      </c>
      <c r="B54" s="18">
        <v>63</v>
      </c>
      <c r="C54" s="18">
        <v>69</v>
      </c>
      <c r="D54" s="18">
        <v>10</v>
      </c>
      <c r="E54" s="19">
        <f t="shared" si="0"/>
        <v>-9.5238095238095326</v>
      </c>
      <c r="F54" s="114">
        <v>0</v>
      </c>
      <c r="G54" s="140"/>
      <c r="H54" s="155">
        <v>1</v>
      </c>
    </row>
    <row r="55" spans="1:8" ht="38.25" customHeight="1" x14ac:dyDescent="0.25">
      <c r="A55" s="51" t="s">
        <v>69</v>
      </c>
      <c r="B55" s="18">
        <v>150</v>
      </c>
      <c r="C55" s="18">
        <v>150</v>
      </c>
      <c r="D55" s="18">
        <v>10</v>
      </c>
      <c r="E55" s="19">
        <f t="shared" si="0"/>
        <v>0</v>
      </c>
      <c r="F55" s="114">
        <v>0</v>
      </c>
      <c r="G55" s="140"/>
      <c r="H55" s="155">
        <v>1</v>
      </c>
    </row>
    <row r="56" spans="1:8" ht="51" customHeight="1" x14ac:dyDescent="0.25">
      <c r="A56" s="51" t="s">
        <v>70</v>
      </c>
      <c r="B56" s="18">
        <v>81</v>
      </c>
      <c r="C56" s="18">
        <v>72</v>
      </c>
      <c r="D56" s="18">
        <v>10</v>
      </c>
      <c r="E56" s="29">
        <v>10</v>
      </c>
      <c r="F56" s="114">
        <v>0</v>
      </c>
      <c r="G56" s="140"/>
      <c r="H56" s="155">
        <v>1</v>
      </c>
    </row>
    <row r="57" spans="1:8" ht="38.25" customHeight="1" x14ac:dyDescent="0.25">
      <c r="A57" s="51" t="s">
        <v>71</v>
      </c>
      <c r="B57" s="18">
        <v>110</v>
      </c>
      <c r="C57" s="18">
        <v>110</v>
      </c>
      <c r="D57" s="18">
        <v>10</v>
      </c>
      <c r="E57" s="19">
        <f t="shared" ref="E57:E62" si="1">100-(C57/B57*100)</f>
        <v>0</v>
      </c>
      <c r="F57" s="114">
        <v>0</v>
      </c>
      <c r="G57" s="10"/>
      <c r="H57" s="155">
        <v>1</v>
      </c>
    </row>
    <row r="58" spans="1:8" ht="102" customHeight="1" x14ac:dyDescent="0.25">
      <c r="A58" s="51" t="s">
        <v>72</v>
      </c>
      <c r="B58" s="18">
        <v>110</v>
      </c>
      <c r="C58" s="18">
        <v>110</v>
      </c>
      <c r="D58" s="18">
        <v>10</v>
      </c>
      <c r="E58" s="19">
        <f t="shared" si="1"/>
        <v>0</v>
      </c>
      <c r="F58" s="114">
        <v>0</v>
      </c>
      <c r="G58" s="10"/>
      <c r="H58" s="155">
        <v>1</v>
      </c>
    </row>
    <row r="59" spans="1:8" ht="38.25" customHeight="1" x14ac:dyDescent="0.25">
      <c r="A59" s="51" t="s">
        <v>73</v>
      </c>
      <c r="B59" s="18">
        <v>77</v>
      </c>
      <c r="C59" s="18">
        <v>77</v>
      </c>
      <c r="D59" s="18">
        <v>10</v>
      </c>
      <c r="E59" s="19">
        <f t="shared" si="1"/>
        <v>0</v>
      </c>
      <c r="F59" s="114">
        <v>0</v>
      </c>
      <c r="G59" s="10"/>
      <c r="H59" s="155">
        <v>1</v>
      </c>
    </row>
    <row r="60" spans="1:8" ht="38.25" customHeight="1" x14ac:dyDescent="0.25">
      <c r="A60" s="51" t="s">
        <v>74</v>
      </c>
      <c r="B60" s="18">
        <v>46</v>
      </c>
      <c r="C60" s="18">
        <v>46</v>
      </c>
      <c r="D60" s="18">
        <v>10</v>
      </c>
      <c r="E60" s="19">
        <f t="shared" si="1"/>
        <v>0</v>
      </c>
      <c r="F60" s="114">
        <v>0</v>
      </c>
      <c r="G60" s="140"/>
      <c r="H60" s="155">
        <v>1</v>
      </c>
    </row>
    <row r="61" spans="1:8" ht="51" customHeight="1" x14ac:dyDescent="0.25">
      <c r="A61" s="51" t="s">
        <v>75</v>
      </c>
      <c r="B61" s="18">
        <v>120</v>
      </c>
      <c r="C61" s="18">
        <v>120</v>
      </c>
      <c r="D61" s="18">
        <v>10</v>
      </c>
      <c r="E61" s="19">
        <f t="shared" si="1"/>
        <v>0</v>
      </c>
      <c r="F61" s="114">
        <v>0</v>
      </c>
      <c r="G61" s="140"/>
      <c r="H61" s="155">
        <v>1</v>
      </c>
    </row>
    <row r="62" spans="1:8" ht="19.5" customHeight="1" x14ac:dyDescent="0.25">
      <c r="A62" s="47" t="s">
        <v>87</v>
      </c>
      <c r="B62" s="48">
        <f t="shared" ref="B62:C62" si="2">SUM(B5:B61)</f>
        <v>5751</v>
      </c>
      <c r="C62" s="48">
        <f t="shared" si="2"/>
        <v>5780</v>
      </c>
      <c r="D62" s="119"/>
      <c r="E62" s="19">
        <f t="shared" si="1"/>
        <v>-0.50426012867328041</v>
      </c>
      <c r="F62" s="39"/>
      <c r="G62" s="160"/>
      <c r="H62" s="155"/>
    </row>
    <row r="63" spans="1:8" ht="15.75" customHeight="1" x14ac:dyDescent="0.25">
      <c r="B63" s="33"/>
      <c r="C63" s="33"/>
      <c r="D63" s="30"/>
      <c r="E63" s="120"/>
    </row>
    <row r="64" spans="1:8" ht="15.75" customHeight="1" x14ac:dyDescent="0.25">
      <c r="B64" s="30"/>
      <c r="C64" s="30"/>
      <c r="D64" s="3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ageMargins left="0.11811023622047245" right="0.11811023622047245" top="0.35433070866141736" bottom="0.35433070866141736" header="0" footer="0"/>
  <pageSetup scale="9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7" ySplit="5" topLeftCell="H60" activePane="bottomRight" state="frozen"/>
      <selection pane="topRight" activeCell="H1" sqref="H1"/>
      <selection pane="bottomLeft" activeCell="A6" sqref="A6"/>
      <selection pane="bottomRight" activeCell="A5" sqref="A5:A61"/>
    </sheetView>
  </sheetViews>
  <sheetFormatPr defaultColWidth="14.42578125" defaultRowHeight="15" customHeight="1" x14ac:dyDescent="0.25"/>
  <cols>
    <col min="1" max="1" width="45.7109375" customWidth="1"/>
    <col min="2" max="3" width="8.7109375" customWidth="1"/>
    <col min="4" max="6" width="12.7109375" customWidth="1"/>
    <col min="7" max="7" width="12" customWidth="1"/>
    <col min="8" max="8" width="15.85546875" customWidth="1"/>
    <col min="9" max="26" width="8" customWidth="1"/>
  </cols>
  <sheetData>
    <row r="1" spans="1:26" ht="45" customHeight="1" x14ac:dyDescent="0.25">
      <c r="A1" s="206" t="s">
        <v>88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 t="s">
        <v>164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94.5" customHeight="1" x14ac:dyDescent="0.25">
      <c r="A2" s="210" t="s">
        <v>1</v>
      </c>
      <c r="B2" s="211" t="s">
        <v>165</v>
      </c>
      <c r="C2" s="199"/>
      <c r="D2" s="211" t="s">
        <v>79</v>
      </c>
      <c r="E2" s="199"/>
      <c r="F2" s="210" t="s">
        <v>80</v>
      </c>
      <c r="G2" s="212" t="s">
        <v>9</v>
      </c>
      <c r="H2" s="205" t="s">
        <v>182</v>
      </c>
    </row>
    <row r="3" spans="1:26" ht="24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42" customHeight="1" x14ac:dyDescent="0.25">
      <c r="A4" s="207" t="s">
        <v>166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5.5" x14ac:dyDescent="0.25">
      <c r="A5" s="43" t="s">
        <v>15</v>
      </c>
      <c r="B5" s="18">
        <v>160</v>
      </c>
      <c r="C5" s="18">
        <v>166</v>
      </c>
      <c r="D5" s="18">
        <v>10</v>
      </c>
      <c r="E5" s="19">
        <f t="shared" ref="E5:E62" si="0">100-(C5/B5*100)</f>
        <v>-3.7500000000000142</v>
      </c>
      <c r="F5" s="18">
        <v>0</v>
      </c>
      <c r="G5" s="140"/>
      <c r="H5" s="191">
        <v>1</v>
      </c>
    </row>
    <row r="6" spans="1:26" ht="38.25" x14ac:dyDescent="0.25">
      <c r="A6" s="43" t="s">
        <v>17</v>
      </c>
      <c r="B6" s="18">
        <v>125</v>
      </c>
      <c r="C6" s="18">
        <v>130</v>
      </c>
      <c r="D6" s="18">
        <v>10</v>
      </c>
      <c r="E6" s="19">
        <f t="shared" si="0"/>
        <v>-4</v>
      </c>
      <c r="F6" s="18">
        <v>0</v>
      </c>
      <c r="G6" s="10"/>
      <c r="H6" s="191">
        <v>1</v>
      </c>
    </row>
    <row r="7" spans="1:26" ht="25.5" x14ac:dyDescent="0.25">
      <c r="A7" s="43" t="s">
        <v>18</v>
      </c>
      <c r="B7" s="18">
        <v>40</v>
      </c>
      <c r="C7" s="18">
        <v>40</v>
      </c>
      <c r="D7" s="18">
        <v>10</v>
      </c>
      <c r="E7" s="19">
        <f t="shared" si="0"/>
        <v>0</v>
      </c>
      <c r="F7" s="18">
        <v>0</v>
      </c>
      <c r="G7" s="10"/>
      <c r="H7" s="191">
        <v>1</v>
      </c>
    </row>
    <row r="8" spans="1:26" ht="25.5" x14ac:dyDescent="0.25">
      <c r="A8" s="43" t="s">
        <v>90</v>
      </c>
      <c r="B8" s="18">
        <v>290</v>
      </c>
      <c r="C8" s="18">
        <v>308</v>
      </c>
      <c r="D8" s="18">
        <v>10</v>
      </c>
      <c r="E8" s="19">
        <f t="shared" si="0"/>
        <v>-6.2068965517241281</v>
      </c>
      <c r="F8" s="18">
        <v>0</v>
      </c>
      <c r="G8" s="140" t="s">
        <v>51</v>
      </c>
      <c r="H8" s="191">
        <v>1</v>
      </c>
    </row>
    <row r="9" spans="1:26" ht="25.5" x14ac:dyDescent="0.25">
      <c r="A9" s="43" t="s">
        <v>20</v>
      </c>
      <c r="B9" s="18">
        <v>190</v>
      </c>
      <c r="C9" s="18">
        <v>190</v>
      </c>
      <c r="D9" s="18">
        <v>10</v>
      </c>
      <c r="E9" s="19">
        <f t="shared" si="0"/>
        <v>0</v>
      </c>
      <c r="F9" s="18">
        <v>0</v>
      </c>
      <c r="G9" s="140"/>
      <c r="H9" s="191">
        <v>1</v>
      </c>
    </row>
    <row r="10" spans="1:26" ht="25.5" x14ac:dyDescent="0.25">
      <c r="A10" s="43" t="s">
        <v>91</v>
      </c>
      <c r="B10" s="18">
        <v>100</v>
      </c>
      <c r="C10" s="18">
        <v>97</v>
      </c>
      <c r="D10" s="18">
        <v>10</v>
      </c>
      <c r="E10" s="19">
        <f t="shared" si="0"/>
        <v>3</v>
      </c>
      <c r="F10" s="18">
        <v>0</v>
      </c>
      <c r="G10" s="140"/>
      <c r="H10" s="191">
        <v>1</v>
      </c>
    </row>
    <row r="11" spans="1:26" ht="25.5" x14ac:dyDescent="0.25">
      <c r="A11" s="43" t="s">
        <v>95</v>
      </c>
      <c r="B11" s="18">
        <v>158</v>
      </c>
      <c r="C11" s="18">
        <v>168</v>
      </c>
      <c r="D11" s="18">
        <v>10</v>
      </c>
      <c r="E11" s="19">
        <f t="shared" si="0"/>
        <v>-6.3291139240506169</v>
      </c>
      <c r="F11" s="18">
        <v>0</v>
      </c>
      <c r="G11" s="140"/>
      <c r="H11" s="191">
        <v>1</v>
      </c>
    </row>
    <row r="12" spans="1:26" ht="38.25" x14ac:dyDescent="0.25">
      <c r="A12" s="43" t="s">
        <v>23</v>
      </c>
      <c r="B12" s="18">
        <v>80</v>
      </c>
      <c r="C12" s="18">
        <v>80</v>
      </c>
      <c r="D12" s="18">
        <v>10</v>
      </c>
      <c r="E12" s="19">
        <f t="shared" si="0"/>
        <v>0</v>
      </c>
      <c r="F12" s="18">
        <v>0</v>
      </c>
      <c r="G12" s="140"/>
      <c r="H12" s="191">
        <v>1</v>
      </c>
    </row>
    <row r="13" spans="1:26" ht="38.25" x14ac:dyDescent="0.25">
      <c r="A13" s="43" t="s">
        <v>24</v>
      </c>
      <c r="B13" s="18">
        <v>100</v>
      </c>
      <c r="C13" s="18">
        <v>100</v>
      </c>
      <c r="D13" s="18">
        <v>10</v>
      </c>
      <c r="E13" s="19">
        <f t="shared" si="0"/>
        <v>0</v>
      </c>
      <c r="F13" s="18">
        <v>0</v>
      </c>
      <c r="G13" s="140"/>
      <c r="H13" s="191">
        <v>1</v>
      </c>
    </row>
    <row r="14" spans="1:26" ht="25.5" x14ac:dyDescent="0.25">
      <c r="A14" s="43" t="s">
        <v>25</v>
      </c>
      <c r="B14" s="9"/>
      <c r="C14" s="9"/>
      <c r="D14" s="9"/>
      <c r="E14" s="19" t="e">
        <f t="shared" si="0"/>
        <v>#DIV/0!</v>
      </c>
      <c r="F14" s="9"/>
      <c r="G14" s="140"/>
      <c r="H14" s="191"/>
    </row>
    <row r="15" spans="1:26" ht="38.25" x14ac:dyDescent="0.25">
      <c r="A15" s="43" t="s">
        <v>26</v>
      </c>
      <c r="B15" s="18">
        <v>162</v>
      </c>
      <c r="C15" s="18">
        <v>162</v>
      </c>
      <c r="D15" s="18">
        <v>10</v>
      </c>
      <c r="E15" s="19">
        <f t="shared" si="0"/>
        <v>0</v>
      </c>
      <c r="F15" s="114">
        <v>0</v>
      </c>
      <c r="G15" s="140"/>
      <c r="H15" s="191">
        <v>1</v>
      </c>
    </row>
    <row r="16" spans="1:26" ht="63.75" x14ac:dyDescent="0.25">
      <c r="A16" s="43" t="s">
        <v>27</v>
      </c>
      <c r="B16" s="18">
        <v>70</v>
      </c>
      <c r="C16" s="18">
        <v>75</v>
      </c>
      <c r="D16" s="18">
        <v>10</v>
      </c>
      <c r="E16" s="19">
        <f t="shared" si="0"/>
        <v>-7.1428571428571388</v>
      </c>
      <c r="F16" s="18">
        <v>0</v>
      </c>
      <c r="G16" s="140"/>
      <c r="H16" s="191">
        <v>1</v>
      </c>
    </row>
    <row r="17" spans="1:8" ht="38.25" x14ac:dyDescent="0.25">
      <c r="A17" s="43" t="s">
        <v>28</v>
      </c>
      <c r="B17" s="9"/>
      <c r="C17" s="9"/>
      <c r="D17" s="9"/>
      <c r="E17" s="19" t="e">
        <f t="shared" si="0"/>
        <v>#DIV/0!</v>
      </c>
      <c r="F17" s="9"/>
      <c r="G17" s="140"/>
      <c r="H17" s="191"/>
    </row>
    <row r="18" spans="1:8" ht="25.5" x14ac:dyDescent="0.25">
      <c r="A18" s="43" t="s">
        <v>29</v>
      </c>
      <c r="B18" s="18">
        <v>55</v>
      </c>
      <c r="C18" s="18">
        <v>55</v>
      </c>
      <c r="D18" s="18">
        <v>10</v>
      </c>
      <c r="E18" s="19">
        <f t="shared" si="0"/>
        <v>0</v>
      </c>
      <c r="F18" s="18">
        <v>0</v>
      </c>
      <c r="G18" s="140"/>
      <c r="H18" s="191">
        <v>1</v>
      </c>
    </row>
    <row r="19" spans="1:8" ht="25.5" x14ac:dyDescent="0.25">
      <c r="A19" s="43" t="s">
        <v>30</v>
      </c>
      <c r="B19" s="18">
        <v>90</v>
      </c>
      <c r="C19" s="18">
        <v>90</v>
      </c>
      <c r="D19" s="18">
        <v>10</v>
      </c>
      <c r="E19" s="19">
        <f t="shared" si="0"/>
        <v>0</v>
      </c>
      <c r="F19" s="18">
        <v>0</v>
      </c>
      <c r="G19" s="140"/>
      <c r="H19" s="191">
        <v>1</v>
      </c>
    </row>
    <row r="20" spans="1:8" ht="38.25" x14ac:dyDescent="0.25">
      <c r="A20" s="43" t="s">
        <v>31</v>
      </c>
      <c r="B20" s="18">
        <v>156</v>
      </c>
      <c r="C20" s="18">
        <v>156</v>
      </c>
      <c r="D20" s="18">
        <v>10</v>
      </c>
      <c r="E20" s="19">
        <f t="shared" si="0"/>
        <v>0</v>
      </c>
      <c r="F20" s="18">
        <v>0</v>
      </c>
      <c r="G20" s="140"/>
      <c r="H20" s="191">
        <v>1</v>
      </c>
    </row>
    <row r="21" spans="1:8" ht="38.25" x14ac:dyDescent="0.25">
      <c r="A21" s="43" t="s">
        <v>32</v>
      </c>
      <c r="B21" s="18">
        <v>43</v>
      </c>
      <c r="C21" s="18">
        <v>43</v>
      </c>
      <c r="D21" s="18">
        <v>10</v>
      </c>
      <c r="E21" s="19">
        <f t="shared" si="0"/>
        <v>0</v>
      </c>
      <c r="F21" s="18">
        <v>0</v>
      </c>
      <c r="G21" s="140"/>
      <c r="H21" s="191">
        <v>1</v>
      </c>
    </row>
    <row r="22" spans="1:8" ht="38.25" x14ac:dyDescent="0.25">
      <c r="A22" s="43" t="s">
        <v>33</v>
      </c>
      <c r="B22" s="18">
        <v>267</v>
      </c>
      <c r="C22" s="18">
        <v>267</v>
      </c>
      <c r="D22" s="18">
        <v>10</v>
      </c>
      <c r="E22" s="19">
        <f t="shared" si="0"/>
        <v>0</v>
      </c>
      <c r="F22" s="29">
        <v>0</v>
      </c>
      <c r="G22" s="142"/>
      <c r="H22" s="191">
        <v>1</v>
      </c>
    </row>
    <row r="23" spans="1:8" ht="25.5" x14ac:dyDescent="0.25">
      <c r="A23" s="43" t="s">
        <v>34</v>
      </c>
      <c r="B23" s="18">
        <v>31</v>
      </c>
      <c r="C23" s="18">
        <v>31</v>
      </c>
      <c r="D23" s="18">
        <v>10</v>
      </c>
      <c r="E23" s="19">
        <f t="shared" si="0"/>
        <v>0</v>
      </c>
      <c r="F23" s="18">
        <v>0</v>
      </c>
      <c r="G23" s="140"/>
      <c r="H23" s="191">
        <v>1</v>
      </c>
    </row>
    <row r="24" spans="1:8" ht="38.25" x14ac:dyDescent="0.25">
      <c r="A24" s="43" t="s">
        <v>35</v>
      </c>
      <c r="B24" s="18">
        <v>78</v>
      </c>
      <c r="C24" s="18">
        <v>78</v>
      </c>
      <c r="D24" s="18">
        <v>10</v>
      </c>
      <c r="E24" s="19">
        <f t="shared" si="0"/>
        <v>0</v>
      </c>
      <c r="F24" s="18">
        <v>0</v>
      </c>
      <c r="G24" s="140"/>
      <c r="H24" s="191">
        <v>1</v>
      </c>
    </row>
    <row r="25" spans="1:8" ht="25.5" x14ac:dyDescent="0.25">
      <c r="A25" s="43" t="s">
        <v>36</v>
      </c>
      <c r="B25" s="18">
        <v>60</v>
      </c>
      <c r="C25" s="18">
        <v>60</v>
      </c>
      <c r="D25" s="18">
        <v>10</v>
      </c>
      <c r="E25" s="19">
        <f t="shared" si="0"/>
        <v>0</v>
      </c>
      <c r="F25" s="18">
        <v>0</v>
      </c>
      <c r="G25" s="140"/>
      <c r="H25" s="191">
        <v>1</v>
      </c>
    </row>
    <row r="26" spans="1:8" ht="25.5" x14ac:dyDescent="0.25">
      <c r="A26" s="43" t="s">
        <v>38</v>
      </c>
      <c r="B26" s="18">
        <v>89</v>
      </c>
      <c r="C26" s="18">
        <v>89</v>
      </c>
      <c r="D26" s="18">
        <v>10</v>
      </c>
      <c r="E26" s="19">
        <f t="shared" si="0"/>
        <v>0</v>
      </c>
      <c r="F26" s="18">
        <v>0</v>
      </c>
      <c r="G26" s="140"/>
      <c r="H26" s="191">
        <v>1</v>
      </c>
    </row>
    <row r="27" spans="1:8" ht="25.5" x14ac:dyDescent="0.25">
      <c r="A27" s="43" t="s">
        <v>39</v>
      </c>
      <c r="B27" s="18">
        <v>85</v>
      </c>
      <c r="C27" s="18">
        <v>90</v>
      </c>
      <c r="D27" s="18">
        <v>10</v>
      </c>
      <c r="E27" s="19">
        <f t="shared" si="0"/>
        <v>-5.8823529411764781</v>
      </c>
      <c r="F27" s="18">
        <v>0</v>
      </c>
      <c r="G27" s="140"/>
      <c r="H27" s="191">
        <v>1</v>
      </c>
    </row>
    <row r="28" spans="1:8" ht="25.5" x14ac:dyDescent="0.25">
      <c r="A28" s="43" t="s">
        <v>41</v>
      </c>
      <c r="B28" s="18">
        <v>70</v>
      </c>
      <c r="C28" s="18">
        <v>70</v>
      </c>
      <c r="D28" s="18">
        <v>10</v>
      </c>
      <c r="E28" s="19">
        <f t="shared" si="0"/>
        <v>0</v>
      </c>
      <c r="F28" s="18">
        <v>0</v>
      </c>
      <c r="G28" s="140"/>
      <c r="H28" s="191">
        <v>1</v>
      </c>
    </row>
    <row r="29" spans="1:8" ht="25.5" x14ac:dyDescent="0.25">
      <c r="A29" s="43" t="s">
        <v>42</v>
      </c>
      <c r="B29" s="18">
        <v>30</v>
      </c>
      <c r="C29" s="18">
        <v>30</v>
      </c>
      <c r="D29" s="18">
        <v>10</v>
      </c>
      <c r="E29" s="19">
        <f t="shared" si="0"/>
        <v>0</v>
      </c>
      <c r="F29" s="18">
        <v>0</v>
      </c>
      <c r="G29" s="140"/>
      <c r="H29" s="191">
        <v>1</v>
      </c>
    </row>
    <row r="30" spans="1:8" ht="25.5" x14ac:dyDescent="0.25">
      <c r="A30" s="43" t="s">
        <v>43</v>
      </c>
      <c r="B30" s="18">
        <v>68</v>
      </c>
      <c r="C30" s="18">
        <v>68</v>
      </c>
      <c r="D30" s="18">
        <v>10</v>
      </c>
      <c r="E30" s="19">
        <f t="shared" si="0"/>
        <v>0</v>
      </c>
      <c r="F30" s="18">
        <v>0</v>
      </c>
      <c r="G30" s="140"/>
      <c r="H30" s="191">
        <v>1</v>
      </c>
    </row>
    <row r="31" spans="1:8" ht="25.5" x14ac:dyDescent="0.25">
      <c r="A31" s="43" t="s">
        <v>44</v>
      </c>
      <c r="B31" s="18">
        <v>25</v>
      </c>
      <c r="C31" s="18">
        <v>25</v>
      </c>
      <c r="D31" s="18">
        <v>10</v>
      </c>
      <c r="E31" s="19">
        <f t="shared" si="0"/>
        <v>0</v>
      </c>
      <c r="F31" s="18">
        <v>0</v>
      </c>
      <c r="G31" s="140"/>
      <c r="H31" s="191">
        <v>1</v>
      </c>
    </row>
    <row r="32" spans="1:8" ht="25.5" x14ac:dyDescent="0.25">
      <c r="A32" s="121" t="s">
        <v>45</v>
      </c>
      <c r="B32" s="26">
        <v>40</v>
      </c>
      <c r="C32" s="26">
        <v>40</v>
      </c>
      <c r="D32" s="26">
        <v>10</v>
      </c>
      <c r="E32" s="19">
        <f t="shared" si="0"/>
        <v>0</v>
      </c>
      <c r="F32" s="26">
        <v>0</v>
      </c>
      <c r="G32" s="140"/>
      <c r="H32" s="191">
        <v>1</v>
      </c>
    </row>
    <row r="33" spans="1:8" ht="25.5" x14ac:dyDescent="0.25">
      <c r="A33" s="43" t="s">
        <v>46</v>
      </c>
      <c r="B33" s="18">
        <v>85</v>
      </c>
      <c r="C33" s="18">
        <v>85</v>
      </c>
      <c r="D33" s="18">
        <v>10</v>
      </c>
      <c r="E33" s="19">
        <f t="shared" si="0"/>
        <v>0</v>
      </c>
      <c r="F33" s="18">
        <v>0</v>
      </c>
      <c r="G33" s="140"/>
      <c r="H33" s="191">
        <v>1</v>
      </c>
    </row>
    <row r="34" spans="1:8" ht="63.75" x14ac:dyDescent="0.25">
      <c r="A34" s="43" t="s">
        <v>47</v>
      </c>
      <c r="B34" s="18">
        <v>111</v>
      </c>
      <c r="C34" s="18">
        <v>111</v>
      </c>
      <c r="D34" s="18">
        <v>10</v>
      </c>
      <c r="E34" s="19">
        <f t="shared" si="0"/>
        <v>0</v>
      </c>
      <c r="F34" s="18">
        <v>0</v>
      </c>
      <c r="G34" s="140"/>
      <c r="H34" s="191">
        <v>1</v>
      </c>
    </row>
    <row r="35" spans="1:8" ht="25.5" x14ac:dyDescent="0.25">
      <c r="A35" s="43" t="s">
        <v>48</v>
      </c>
      <c r="B35" s="18">
        <v>48</v>
      </c>
      <c r="C35" s="18">
        <v>48</v>
      </c>
      <c r="D35" s="18">
        <v>10</v>
      </c>
      <c r="E35" s="19">
        <f t="shared" si="0"/>
        <v>0</v>
      </c>
      <c r="F35" s="18">
        <v>0</v>
      </c>
      <c r="G35" s="140"/>
      <c r="H35" s="191">
        <v>1</v>
      </c>
    </row>
    <row r="36" spans="1:8" ht="38.25" x14ac:dyDescent="0.25">
      <c r="A36" s="43" t="s">
        <v>49</v>
      </c>
      <c r="B36" s="18">
        <v>56</v>
      </c>
      <c r="C36" s="18">
        <v>56</v>
      </c>
      <c r="D36" s="18">
        <v>10</v>
      </c>
      <c r="E36" s="19">
        <f t="shared" si="0"/>
        <v>0</v>
      </c>
      <c r="F36" s="18">
        <v>0</v>
      </c>
      <c r="G36" s="140"/>
      <c r="H36" s="191">
        <v>1</v>
      </c>
    </row>
    <row r="37" spans="1:8" ht="25.5" x14ac:dyDescent="0.25">
      <c r="A37" s="43" t="s">
        <v>50</v>
      </c>
      <c r="B37" s="18">
        <v>65</v>
      </c>
      <c r="C37" s="18">
        <v>65</v>
      </c>
      <c r="D37" s="18">
        <v>10</v>
      </c>
      <c r="E37" s="19">
        <f t="shared" si="0"/>
        <v>0</v>
      </c>
      <c r="F37" s="18">
        <v>0</v>
      </c>
      <c r="G37" s="140"/>
      <c r="H37" s="192">
        <v>1</v>
      </c>
    </row>
    <row r="38" spans="1:8" ht="25.5" x14ac:dyDescent="0.25">
      <c r="A38" s="43" t="s">
        <v>52</v>
      </c>
      <c r="B38" s="18">
        <v>92</v>
      </c>
      <c r="C38" s="18">
        <v>92</v>
      </c>
      <c r="D38" s="18">
        <v>10</v>
      </c>
      <c r="E38" s="19">
        <f t="shared" si="0"/>
        <v>0</v>
      </c>
      <c r="F38" s="18">
        <v>0</v>
      </c>
      <c r="G38" s="140"/>
      <c r="H38" s="191">
        <v>1</v>
      </c>
    </row>
    <row r="39" spans="1:8" ht="25.5" x14ac:dyDescent="0.25">
      <c r="A39" s="43" t="s">
        <v>53</v>
      </c>
      <c r="B39" s="18">
        <v>105</v>
      </c>
      <c r="C39" s="18">
        <v>115</v>
      </c>
      <c r="D39" s="18">
        <v>10</v>
      </c>
      <c r="E39" s="19">
        <f t="shared" si="0"/>
        <v>-9.5238095238095326</v>
      </c>
      <c r="F39" s="18">
        <v>0</v>
      </c>
      <c r="G39" s="140"/>
      <c r="H39" s="191">
        <v>1</v>
      </c>
    </row>
    <row r="40" spans="1:8" ht="38.25" x14ac:dyDescent="0.25">
      <c r="A40" s="43" t="s">
        <v>54</v>
      </c>
      <c r="B40" s="18">
        <v>58</v>
      </c>
      <c r="C40" s="18">
        <v>57</v>
      </c>
      <c r="D40" s="18">
        <v>10</v>
      </c>
      <c r="E40" s="19">
        <f t="shared" si="0"/>
        <v>1.7241379310344911</v>
      </c>
      <c r="F40" s="18">
        <v>0</v>
      </c>
      <c r="G40" s="140" t="s">
        <v>51</v>
      </c>
      <c r="H40" s="191">
        <v>1</v>
      </c>
    </row>
    <row r="41" spans="1:8" ht="25.5" x14ac:dyDescent="0.25">
      <c r="A41" s="43" t="s">
        <v>55</v>
      </c>
      <c r="B41" s="18">
        <v>205</v>
      </c>
      <c r="C41" s="18">
        <v>205</v>
      </c>
      <c r="D41" s="18">
        <v>10</v>
      </c>
      <c r="E41" s="19">
        <f t="shared" si="0"/>
        <v>0</v>
      </c>
      <c r="F41" s="18">
        <v>0</v>
      </c>
      <c r="G41" s="140"/>
      <c r="H41" s="191">
        <v>1</v>
      </c>
    </row>
    <row r="42" spans="1:8" ht="63.75" x14ac:dyDescent="0.25">
      <c r="A42" s="43" t="s">
        <v>56</v>
      </c>
      <c r="B42" s="18">
        <v>80</v>
      </c>
      <c r="C42" s="18">
        <v>80</v>
      </c>
      <c r="D42" s="18">
        <v>10</v>
      </c>
      <c r="E42" s="19">
        <f t="shared" si="0"/>
        <v>0</v>
      </c>
      <c r="F42" s="18">
        <v>0</v>
      </c>
      <c r="G42" s="140"/>
      <c r="H42" s="191">
        <v>1</v>
      </c>
    </row>
    <row r="43" spans="1:8" ht="38.25" x14ac:dyDescent="0.25">
      <c r="A43" s="43" t="s">
        <v>57</v>
      </c>
      <c r="B43" s="18">
        <v>153</v>
      </c>
      <c r="C43" s="18">
        <v>153</v>
      </c>
      <c r="D43" s="18">
        <v>10</v>
      </c>
      <c r="E43" s="19">
        <f t="shared" si="0"/>
        <v>0</v>
      </c>
      <c r="F43" s="29">
        <v>0</v>
      </c>
      <c r="G43" s="140"/>
      <c r="H43" s="191">
        <v>1</v>
      </c>
    </row>
    <row r="44" spans="1:8" ht="25.5" x14ac:dyDescent="0.25">
      <c r="A44" s="43" t="s">
        <v>58</v>
      </c>
      <c r="B44" s="9"/>
      <c r="C44" s="9"/>
      <c r="D44" s="9"/>
      <c r="E44" s="19" t="e">
        <f t="shared" si="0"/>
        <v>#DIV/0!</v>
      </c>
      <c r="F44" s="9"/>
      <c r="G44" s="140"/>
      <c r="H44" s="191"/>
    </row>
    <row r="45" spans="1:8" ht="38.25" x14ac:dyDescent="0.25">
      <c r="A45" s="43" t="s">
        <v>59</v>
      </c>
      <c r="B45" s="18">
        <v>80</v>
      </c>
      <c r="C45" s="18">
        <v>80</v>
      </c>
      <c r="D45" s="18">
        <v>10</v>
      </c>
      <c r="E45" s="19">
        <f t="shared" si="0"/>
        <v>0</v>
      </c>
      <c r="F45" s="18">
        <v>0</v>
      </c>
      <c r="G45" s="140"/>
      <c r="H45" s="191">
        <v>1</v>
      </c>
    </row>
    <row r="46" spans="1:8" ht="38.25" x14ac:dyDescent="0.25">
      <c r="A46" s="43" t="s">
        <v>60</v>
      </c>
      <c r="B46" s="18">
        <v>100</v>
      </c>
      <c r="C46" s="18">
        <v>100</v>
      </c>
      <c r="D46" s="18">
        <v>10</v>
      </c>
      <c r="E46" s="19">
        <f t="shared" si="0"/>
        <v>0</v>
      </c>
      <c r="F46" s="18">
        <v>0</v>
      </c>
      <c r="G46" s="140"/>
      <c r="H46" s="191">
        <v>1</v>
      </c>
    </row>
    <row r="47" spans="1:8" ht="25.5" x14ac:dyDescent="0.25">
      <c r="A47" s="43" t="s">
        <v>61</v>
      </c>
      <c r="B47" s="18">
        <v>76</v>
      </c>
      <c r="C47" s="18">
        <v>76</v>
      </c>
      <c r="D47" s="18">
        <v>10</v>
      </c>
      <c r="E47" s="19">
        <f t="shared" si="0"/>
        <v>0</v>
      </c>
      <c r="F47" s="18">
        <v>0</v>
      </c>
      <c r="G47" s="140"/>
      <c r="H47" s="191">
        <v>1</v>
      </c>
    </row>
    <row r="48" spans="1:8" ht="38.25" x14ac:dyDescent="0.25">
      <c r="A48" s="43" t="s">
        <v>62</v>
      </c>
      <c r="B48" s="18">
        <v>50</v>
      </c>
      <c r="C48" s="18">
        <v>50</v>
      </c>
      <c r="D48" s="18">
        <v>10</v>
      </c>
      <c r="E48" s="19">
        <f t="shared" si="0"/>
        <v>0</v>
      </c>
      <c r="F48" s="18">
        <v>0</v>
      </c>
      <c r="G48" s="140"/>
      <c r="H48" s="191">
        <v>1</v>
      </c>
    </row>
    <row r="49" spans="1:8" ht="25.5" x14ac:dyDescent="0.25">
      <c r="A49" s="43" t="s">
        <v>63</v>
      </c>
      <c r="B49" s="18">
        <v>50</v>
      </c>
      <c r="C49" s="18">
        <v>50</v>
      </c>
      <c r="D49" s="18">
        <v>10</v>
      </c>
      <c r="E49" s="19">
        <f t="shared" si="0"/>
        <v>0</v>
      </c>
      <c r="F49" s="18">
        <v>0</v>
      </c>
      <c r="G49" s="140"/>
      <c r="H49" s="191">
        <v>1</v>
      </c>
    </row>
    <row r="50" spans="1:8" ht="25.5" x14ac:dyDescent="0.25">
      <c r="A50" s="43" t="s">
        <v>64</v>
      </c>
      <c r="B50" s="18">
        <v>70</v>
      </c>
      <c r="C50" s="18">
        <v>70</v>
      </c>
      <c r="D50" s="18">
        <v>10</v>
      </c>
      <c r="E50" s="19">
        <f t="shared" si="0"/>
        <v>0</v>
      </c>
      <c r="F50" s="18">
        <v>0</v>
      </c>
      <c r="G50" s="140"/>
      <c r="H50" s="191">
        <v>1</v>
      </c>
    </row>
    <row r="51" spans="1:8" ht="25.5" x14ac:dyDescent="0.25">
      <c r="A51" s="43" t="s">
        <v>65</v>
      </c>
      <c r="B51" s="18">
        <v>60</v>
      </c>
      <c r="C51" s="18">
        <v>60</v>
      </c>
      <c r="D51" s="18">
        <v>10</v>
      </c>
      <c r="E51" s="19">
        <f t="shared" si="0"/>
        <v>0</v>
      </c>
      <c r="F51" s="18">
        <v>0</v>
      </c>
      <c r="G51" s="140"/>
      <c r="H51" s="191">
        <v>1</v>
      </c>
    </row>
    <row r="52" spans="1:8" ht="38.25" x14ac:dyDescent="0.25">
      <c r="A52" s="43" t="s">
        <v>66</v>
      </c>
      <c r="B52" s="18">
        <v>165</v>
      </c>
      <c r="C52" s="18">
        <v>165</v>
      </c>
      <c r="D52" s="18">
        <v>10</v>
      </c>
      <c r="E52" s="19">
        <f t="shared" si="0"/>
        <v>0</v>
      </c>
      <c r="F52" s="18">
        <v>0</v>
      </c>
      <c r="G52" s="140"/>
      <c r="H52" s="191">
        <v>1</v>
      </c>
    </row>
    <row r="53" spans="1:8" ht="25.5" x14ac:dyDescent="0.25">
      <c r="A53" s="43" t="s">
        <v>67</v>
      </c>
      <c r="B53" s="18">
        <v>50</v>
      </c>
      <c r="C53" s="18">
        <v>50</v>
      </c>
      <c r="D53" s="18">
        <v>10</v>
      </c>
      <c r="E53" s="19">
        <f t="shared" si="0"/>
        <v>0</v>
      </c>
      <c r="F53" s="18">
        <v>0</v>
      </c>
      <c r="G53" s="140"/>
      <c r="H53" s="191">
        <v>1</v>
      </c>
    </row>
    <row r="54" spans="1:8" ht="38.25" x14ac:dyDescent="0.25">
      <c r="A54" s="43" t="s">
        <v>68</v>
      </c>
      <c r="B54" s="18">
        <v>54</v>
      </c>
      <c r="C54" s="18">
        <v>59</v>
      </c>
      <c r="D54" s="18">
        <v>10</v>
      </c>
      <c r="E54" s="19">
        <f t="shared" si="0"/>
        <v>-9.2592592592592524</v>
      </c>
      <c r="F54" s="18">
        <v>0</v>
      </c>
      <c r="G54" s="140"/>
      <c r="H54" s="191">
        <v>1</v>
      </c>
    </row>
    <row r="55" spans="1:8" ht="25.5" x14ac:dyDescent="0.25">
      <c r="A55" s="43" t="s">
        <v>69</v>
      </c>
      <c r="B55" s="18">
        <v>160</v>
      </c>
      <c r="C55" s="18">
        <v>160</v>
      </c>
      <c r="D55" s="18">
        <v>10</v>
      </c>
      <c r="E55" s="19">
        <f t="shared" si="0"/>
        <v>0</v>
      </c>
      <c r="F55" s="18">
        <v>0</v>
      </c>
      <c r="G55" s="140"/>
      <c r="H55" s="191">
        <v>1</v>
      </c>
    </row>
    <row r="56" spans="1:8" ht="38.25" x14ac:dyDescent="0.25">
      <c r="A56" s="43" t="s">
        <v>70</v>
      </c>
      <c r="B56" s="18">
        <v>86</v>
      </c>
      <c r="C56" s="18">
        <v>78</v>
      </c>
      <c r="D56" s="18">
        <v>10</v>
      </c>
      <c r="E56" s="19">
        <f t="shared" si="0"/>
        <v>9.3023255813953512</v>
      </c>
      <c r="F56" s="18">
        <v>0</v>
      </c>
      <c r="G56" s="140"/>
      <c r="H56" s="191">
        <v>1</v>
      </c>
    </row>
    <row r="57" spans="1:8" ht="25.5" x14ac:dyDescent="0.25">
      <c r="A57" s="43" t="s">
        <v>71</v>
      </c>
      <c r="B57" s="18">
        <v>163</v>
      </c>
      <c r="C57" s="18">
        <v>147</v>
      </c>
      <c r="D57" s="18">
        <v>10</v>
      </c>
      <c r="E57" s="19">
        <f t="shared" si="0"/>
        <v>9.8159509202453989</v>
      </c>
      <c r="F57" s="18">
        <v>0</v>
      </c>
      <c r="G57" s="140"/>
      <c r="H57" s="191">
        <v>1</v>
      </c>
    </row>
    <row r="58" spans="1:8" ht="63.75" x14ac:dyDescent="0.25">
      <c r="A58" s="43" t="s">
        <v>72</v>
      </c>
      <c r="B58" s="18">
        <v>60</v>
      </c>
      <c r="C58" s="18">
        <v>60</v>
      </c>
      <c r="D58" s="18">
        <v>10</v>
      </c>
      <c r="E58" s="19">
        <f t="shared" si="0"/>
        <v>0</v>
      </c>
      <c r="F58" s="18">
        <v>0</v>
      </c>
      <c r="G58" s="140"/>
      <c r="H58" s="191">
        <v>1</v>
      </c>
    </row>
    <row r="59" spans="1:8" ht="25.5" x14ac:dyDescent="0.25">
      <c r="A59" s="43" t="s">
        <v>73</v>
      </c>
      <c r="B59" s="18">
        <v>104</v>
      </c>
      <c r="C59" s="18">
        <v>104</v>
      </c>
      <c r="D59" s="18">
        <v>10</v>
      </c>
      <c r="E59" s="19">
        <f t="shared" si="0"/>
        <v>0</v>
      </c>
      <c r="F59" s="18">
        <v>0</v>
      </c>
      <c r="G59" s="140"/>
      <c r="H59" s="191">
        <v>1</v>
      </c>
    </row>
    <row r="60" spans="1:8" ht="25.5" x14ac:dyDescent="0.25">
      <c r="A60" s="43" t="s">
        <v>74</v>
      </c>
      <c r="B60" s="18">
        <v>55</v>
      </c>
      <c r="C60" s="18">
        <v>55</v>
      </c>
      <c r="D60" s="18">
        <v>10</v>
      </c>
      <c r="E60" s="19">
        <f t="shared" si="0"/>
        <v>0</v>
      </c>
      <c r="F60" s="18">
        <v>0</v>
      </c>
      <c r="G60" s="140"/>
      <c r="H60" s="191">
        <v>1</v>
      </c>
    </row>
    <row r="61" spans="1:8" ht="38.25" x14ac:dyDescent="0.25">
      <c r="A61" s="43" t="s">
        <v>75</v>
      </c>
      <c r="B61" s="18">
        <v>120</v>
      </c>
      <c r="C61" s="18">
        <v>120</v>
      </c>
      <c r="D61" s="18">
        <v>10</v>
      </c>
      <c r="E61" s="19">
        <f t="shared" si="0"/>
        <v>0</v>
      </c>
      <c r="F61" s="29">
        <v>0</v>
      </c>
      <c r="G61" s="141"/>
      <c r="H61" s="191">
        <v>1</v>
      </c>
    </row>
    <row r="62" spans="1:8" ht="15.75" customHeight="1" x14ac:dyDescent="0.25">
      <c r="A62" s="47" t="s">
        <v>87</v>
      </c>
      <c r="B62" s="48">
        <f t="shared" ref="B62:C62" si="1">SUM(B5:B61)</f>
        <v>5223</v>
      </c>
      <c r="C62" s="48">
        <f t="shared" si="1"/>
        <v>5259</v>
      </c>
      <c r="D62" s="119"/>
      <c r="E62" s="19">
        <f t="shared" si="0"/>
        <v>-0.68925904652499526</v>
      </c>
      <c r="F62" s="51"/>
      <c r="G62" s="141"/>
      <c r="H62" s="191"/>
    </row>
    <row r="63" spans="1:8" ht="15.75" customHeight="1" x14ac:dyDescent="0.25">
      <c r="B63" s="33"/>
      <c r="C63" s="33"/>
      <c r="D63" s="30"/>
      <c r="E63" s="120"/>
    </row>
    <row r="64" spans="1:8" ht="15.75" customHeight="1" x14ac:dyDescent="0.25">
      <c r="B64" s="30"/>
      <c r="C64" s="30"/>
      <c r="D64" s="3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ageMargins left="0.11811023622047245" right="0.11811023622047245" top="0.35433070866141736" bottom="0.35433070866141736" header="0" footer="0"/>
  <pageSetup scale="7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" customWidth="1"/>
    <col min="8" max="9" width="6.7109375" customWidth="1"/>
    <col min="10" max="10" width="10.7109375" customWidth="1"/>
    <col min="11" max="11" width="7.7109375" customWidth="1"/>
    <col min="12" max="12" width="11.140625" customWidth="1"/>
    <col min="13" max="14" width="6.7109375" customWidth="1"/>
    <col min="15" max="15" width="11.85546875" customWidth="1"/>
    <col min="16" max="16" width="7.7109375" customWidth="1"/>
    <col min="17" max="17" width="11.140625" customWidth="1"/>
    <col min="18" max="19" width="6.7109375" customWidth="1"/>
    <col min="20" max="20" width="10.7109375" customWidth="1"/>
    <col min="21" max="21" width="7.7109375" customWidth="1"/>
    <col min="22" max="22" width="11.140625" customWidth="1"/>
    <col min="23" max="23" width="13" customWidth="1"/>
  </cols>
  <sheetData>
    <row r="1" spans="1:23" ht="30" customHeight="1" x14ac:dyDescent="0.25">
      <c r="A1" s="193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128.25" customHeight="1" x14ac:dyDescent="0.25">
      <c r="A3" s="195" t="s">
        <v>1</v>
      </c>
      <c r="B3" s="197" t="s">
        <v>2</v>
      </c>
      <c r="C3" s="198" t="s">
        <v>6</v>
      </c>
      <c r="D3" s="199"/>
      <c r="E3" s="198" t="s">
        <v>4</v>
      </c>
      <c r="F3" s="199"/>
      <c r="G3" s="197" t="s">
        <v>5</v>
      </c>
      <c r="H3" s="198" t="s">
        <v>7</v>
      </c>
      <c r="I3" s="199"/>
      <c r="J3" s="198" t="s">
        <v>4</v>
      </c>
      <c r="K3" s="199"/>
      <c r="L3" s="197" t="s">
        <v>5</v>
      </c>
      <c r="M3" s="198" t="s">
        <v>161</v>
      </c>
      <c r="N3" s="199"/>
      <c r="O3" s="198" t="s">
        <v>4</v>
      </c>
      <c r="P3" s="199"/>
      <c r="Q3" s="197" t="s">
        <v>5</v>
      </c>
      <c r="R3" s="198" t="s">
        <v>167</v>
      </c>
      <c r="S3" s="199"/>
      <c r="T3" s="198" t="s">
        <v>4</v>
      </c>
      <c r="U3" s="199"/>
      <c r="V3" s="197" t="s">
        <v>5</v>
      </c>
      <c r="W3" s="197" t="s">
        <v>9</v>
      </c>
    </row>
    <row r="4" spans="1:23" ht="46.5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196"/>
      <c r="W4" s="196"/>
    </row>
    <row r="5" spans="1:23" ht="30" customHeight="1" x14ac:dyDescent="0.25">
      <c r="A5" s="202" t="s">
        <v>166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38.25" customHeight="1" x14ac:dyDescent="0.25">
      <c r="A6" s="2" t="s">
        <v>15</v>
      </c>
      <c r="B6" s="3" t="s">
        <v>16</v>
      </c>
      <c r="C6" s="4">
        <v>100</v>
      </c>
      <c r="D6" s="4">
        <v>100</v>
      </c>
      <c r="E6" s="4">
        <v>0</v>
      </c>
      <c r="F6" s="3">
        <f t="shared" ref="F6:F27" si="0">C6-D6</f>
        <v>0</v>
      </c>
      <c r="G6" s="4">
        <v>0</v>
      </c>
      <c r="H6" s="4">
        <v>100</v>
      </c>
      <c r="I6" s="4">
        <v>100</v>
      </c>
      <c r="J6" s="4">
        <v>0</v>
      </c>
      <c r="K6" s="3">
        <f t="shared" ref="K6:K62" si="1">H6-I6</f>
        <v>0</v>
      </c>
      <c r="L6" s="4">
        <v>0</v>
      </c>
      <c r="M6" s="4">
        <v>100</v>
      </c>
      <c r="N6" s="4">
        <v>100</v>
      </c>
      <c r="O6" s="4">
        <v>0</v>
      </c>
      <c r="P6" s="3">
        <f t="shared" ref="P6:P53" si="2">M6-N6</f>
        <v>0</v>
      </c>
      <c r="Q6" s="4">
        <v>0</v>
      </c>
      <c r="R6" s="63">
        <v>100</v>
      </c>
      <c r="S6" s="4">
        <v>100</v>
      </c>
      <c r="T6" s="63">
        <v>4</v>
      </c>
      <c r="U6" s="1">
        <f t="shared" ref="U6:U12" si="3">R6-S6</f>
        <v>0</v>
      </c>
      <c r="V6" s="5">
        <v>0</v>
      </c>
      <c r="W6" s="39"/>
    </row>
    <row r="7" spans="1:23" ht="51" customHeight="1" x14ac:dyDescent="0.25">
      <c r="A7" s="7" t="s">
        <v>17</v>
      </c>
      <c r="B7" s="3" t="s">
        <v>16</v>
      </c>
      <c r="C7" s="4">
        <v>100</v>
      </c>
      <c r="D7" s="4">
        <v>100</v>
      </c>
      <c r="E7" s="4">
        <v>0</v>
      </c>
      <c r="F7" s="3">
        <f t="shared" si="0"/>
        <v>0</v>
      </c>
      <c r="G7" s="4">
        <v>0</v>
      </c>
      <c r="H7" s="4">
        <v>100</v>
      </c>
      <c r="I7" s="4">
        <v>100</v>
      </c>
      <c r="J7" s="4">
        <v>0</v>
      </c>
      <c r="K7" s="3">
        <f t="shared" si="1"/>
        <v>0</v>
      </c>
      <c r="L7" s="4">
        <v>0</v>
      </c>
      <c r="M7" s="4">
        <v>100</v>
      </c>
      <c r="N7" s="4">
        <v>100</v>
      </c>
      <c r="O7" s="4">
        <v>0</v>
      </c>
      <c r="P7" s="3">
        <f t="shared" si="2"/>
        <v>0</v>
      </c>
      <c r="Q7" s="4">
        <v>0</v>
      </c>
      <c r="R7" s="4">
        <v>100</v>
      </c>
      <c r="S7" s="4">
        <v>98</v>
      </c>
      <c r="T7" s="4">
        <v>4</v>
      </c>
      <c r="U7" s="1">
        <f t="shared" si="3"/>
        <v>2</v>
      </c>
      <c r="V7" s="5">
        <v>0</v>
      </c>
      <c r="W7" s="39"/>
    </row>
    <row r="8" spans="1:23" ht="38.25" customHeight="1" x14ac:dyDescent="0.25">
      <c r="A8" s="7" t="s">
        <v>18</v>
      </c>
      <c r="B8" s="3" t="s">
        <v>16</v>
      </c>
      <c r="C8" s="4">
        <v>100</v>
      </c>
      <c r="D8" s="4">
        <v>100</v>
      </c>
      <c r="E8" s="4">
        <v>0</v>
      </c>
      <c r="F8" s="3">
        <f t="shared" si="0"/>
        <v>0</v>
      </c>
      <c r="G8" s="4">
        <v>0</v>
      </c>
      <c r="H8" s="4">
        <v>100</v>
      </c>
      <c r="I8" s="4">
        <v>100</v>
      </c>
      <c r="J8" s="4">
        <v>0</v>
      </c>
      <c r="K8" s="3">
        <f t="shared" si="1"/>
        <v>0</v>
      </c>
      <c r="L8" s="4">
        <v>0</v>
      </c>
      <c r="M8" s="4">
        <v>100</v>
      </c>
      <c r="N8" s="4">
        <v>100</v>
      </c>
      <c r="O8" s="4">
        <v>0</v>
      </c>
      <c r="P8" s="3">
        <f t="shared" si="2"/>
        <v>0</v>
      </c>
      <c r="Q8" s="4">
        <v>0</v>
      </c>
      <c r="R8" s="4">
        <v>100</v>
      </c>
      <c r="S8" s="4">
        <v>96</v>
      </c>
      <c r="T8" s="4">
        <v>4</v>
      </c>
      <c r="U8" s="1">
        <f t="shared" si="3"/>
        <v>4</v>
      </c>
      <c r="V8" s="5">
        <v>0</v>
      </c>
      <c r="W8" s="39"/>
    </row>
    <row r="9" spans="1:23" ht="38.25" customHeight="1" x14ac:dyDescent="0.25">
      <c r="A9" s="7" t="s">
        <v>90</v>
      </c>
      <c r="B9" s="3" t="s">
        <v>16</v>
      </c>
      <c r="C9" s="4">
        <v>100</v>
      </c>
      <c r="D9" s="4">
        <v>100</v>
      </c>
      <c r="E9" s="4">
        <v>0</v>
      </c>
      <c r="F9" s="3">
        <f t="shared" si="0"/>
        <v>0</v>
      </c>
      <c r="G9" s="4">
        <v>0</v>
      </c>
      <c r="H9" s="4">
        <v>100</v>
      </c>
      <c r="I9" s="4">
        <v>100</v>
      </c>
      <c r="J9" s="4">
        <v>0</v>
      </c>
      <c r="K9" s="3">
        <f t="shared" si="1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2"/>
        <v>0</v>
      </c>
      <c r="Q9" s="4">
        <v>0</v>
      </c>
      <c r="R9" s="4">
        <v>100</v>
      </c>
      <c r="S9" s="4">
        <v>100</v>
      </c>
      <c r="T9" s="4">
        <v>4</v>
      </c>
      <c r="U9" s="1">
        <f t="shared" si="3"/>
        <v>0</v>
      </c>
      <c r="V9" s="5">
        <v>0</v>
      </c>
      <c r="W9" s="39"/>
    </row>
    <row r="10" spans="1:23" ht="38.25" customHeight="1" x14ac:dyDescent="0.25">
      <c r="A10" s="7" t="s">
        <v>20</v>
      </c>
      <c r="B10" s="3" t="s">
        <v>16</v>
      </c>
      <c r="C10" s="4">
        <v>100</v>
      </c>
      <c r="D10" s="4">
        <v>100</v>
      </c>
      <c r="E10" s="4">
        <v>0</v>
      </c>
      <c r="F10" s="3">
        <f t="shared" si="0"/>
        <v>0</v>
      </c>
      <c r="G10" s="4">
        <v>0</v>
      </c>
      <c r="H10" s="4">
        <v>100</v>
      </c>
      <c r="I10" s="4">
        <v>100</v>
      </c>
      <c r="J10" s="4">
        <v>0</v>
      </c>
      <c r="K10" s="3">
        <f t="shared" si="1"/>
        <v>0</v>
      </c>
      <c r="L10" s="4">
        <v>0</v>
      </c>
      <c r="M10" s="4">
        <v>100</v>
      </c>
      <c r="N10" s="4">
        <v>100</v>
      </c>
      <c r="O10" s="4">
        <v>0</v>
      </c>
      <c r="P10" s="3">
        <f t="shared" si="2"/>
        <v>0</v>
      </c>
      <c r="Q10" s="4">
        <v>0</v>
      </c>
      <c r="R10" s="4">
        <v>100</v>
      </c>
      <c r="S10" s="4">
        <v>100</v>
      </c>
      <c r="T10" s="8">
        <v>4</v>
      </c>
      <c r="U10" s="1">
        <f t="shared" si="3"/>
        <v>0</v>
      </c>
      <c r="V10" s="5">
        <v>0</v>
      </c>
      <c r="W10" s="39"/>
    </row>
    <row r="11" spans="1:23" ht="38.25" customHeight="1" x14ac:dyDescent="0.25">
      <c r="A11" s="7" t="s">
        <v>91</v>
      </c>
      <c r="B11" s="3" t="s">
        <v>16</v>
      </c>
      <c r="C11" s="4">
        <v>100</v>
      </c>
      <c r="D11" s="4">
        <v>100</v>
      </c>
      <c r="E11" s="4">
        <v>0</v>
      </c>
      <c r="F11" s="3">
        <f t="shared" si="0"/>
        <v>0</v>
      </c>
      <c r="G11" s="4">
        <v>0</v>
      </c>
      <c r="H11" s="4">
        <v>100</v>
      </c>
      <c r="I11" s="4">
        <v>100</v>
      </c>
      <c r="J11" s="4">
        <v>0</v>
      </c>
      <c r="K11" s="3">
        <f t="shared" si="1"/>
        <v>0</v>
      </c>
      <c r="L11" s="4">
        <v>0</v>
      </c>
      <c r="M11" s="4">
        <v>100</v>
      </c>
      <c r="N11" s="4">
        <v>100</v>
      </c>
      <c r="O11" s="4">
        <v>0</v>
      </c>
      <c r="P11" s="3">
        <f t="shared" si="2"/>
        <v>0</v>
      </c>
      <c r="Q11" s="4">
        <v>0</v>
      </c>
      <c r="R11" s="4">
        <v>100</v>
      </c>
      <c r="S11" s="4">
        <v>98</v>
      </c>
      <c r="T11" s="4">
        <v>4</v>
      </c>
      <c r="U11" s="1">
        <f t="shared" si="3"/>
        <v>2</v>
      </c>
      <c r="V11" s="5">
        <v>0</v>
      </c>
      <c r="W11" s="39"/>
    </row>
    <row r="12" spans="1:23" ht="38.25" customHeight="1" x14ac:dyDescent="0.25">
      <c r="A12" s="7" t="s">
        <v>95</v>
      </c>
      <c r="B12" s="3" t="s">
        <v>16</v>
      </c>
      <c r="C12" s="4">
        <v>100</v>
      </c>
      <c r="D12" s="4">
        <v>100</v>
      </c>
      <c r="E12" s="4">
        <v>0</v>
      </c>
      <c r="F12" s="3">
        <f t="shared" si="0"/>
        <v>0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4">
        <v>0</v>
      </c>
      <c r="R12" s="4">
        <v>100</v>
      </c>
      <c r="S12" s="4">
        <v>100</v>
      </c>
      <c r="T12" s="4">
        <v>4</v>
      </c>
      <c r="U12" s="1">
        <f t="shared" si="3"/>
        <v>0</v>
      </c>
      <c r="V12" s="5">
        <v>0</v>
      </c>
      <c r="W12" s="39"/>
    </row>
    <row r="13" spans="1:23" ht="51" customHeight="1" x14ac:dyDescent="0.25">
      <c r="A13" s="7" t="s">
        <v>23</v>
      </c>
      <c r="B13" s="3" t="s">
        <v>16</v>
      </c>
      <c r="C13" s="4">
        <v>100</v>
      </c>
      <c r="D13" s="4">
        <v>100</v>
      </c>
      <c r="E13" s="4">
        <v>0</v>
      </c>
      <c r="F13" s="3">
        <f t="shared" si="0"/>
        <v>0</v>
      </c>
      <c r="G13" s="4">
        <v>0</v>
      </c>
      <c r="H13" s="4">
        <v>100</v>
      </c>
      <c r="I13" s="4">
        <v>100</v>
      </c>
      <c r="J13" s="4">
        <v>0</v>
      </c>
      <c r="K13" s="3">
        <f t="shared" si="1"/>
        <v>0</v>
      </c>
      <c r="L13" s="4">
        <v>0</v>
      </c>
      <c r="M13" s="4">
        <v>100</v>
      </c>
      <c r="N13" s="4">
        <v>100</v>
      </c>
      <c r="O13" s="4">
        <v>0</v>
      </c>
      <c r="P13" s="3">
        <f t="shared" si="2"/>
        <v>0</v>
      </c>
      <c r="Q13" s="4">
        <v>0</v>
      </c>
      <c r="R13" s="4">
        <v>100</v>
      </c>
      <c r="S13" s="4">
        <v>100</v>
      </c>
      <c r="T13" s="4">
        <v>4</v>
      </c>
      <c r="U13" s="1">
        <v>0</v>
      </c>
      <c r="V13" s="5">
        <v>0</v>
      </c>
      <c r="W13" s="39"/>
    </row>
    <row r="14" spans="1:23" ht="51" customHeight="1" x14ac:dyDescent="0.25">
      <c r="A14" s="7" t="s">
        <v>24</v>
      </c>
      <c r="B14" s="3" t="s">
        <v>16</v>
      </c>
      <c r="C14" s="4">
        <v>100</v>
      </c>
      <c r="D14" s="4">
        <v>100</v>
      </c>
      <c r="E14" s="4">
        <v>0</v>
      </c>
      <c r="F14" s="3">
        <f t="shared" si="0"/>
        <v>0</v>
      </c>
      <c r="G14" s="4">
        <v>0</v>
      </c>
      <c r="H14" s="4">
        <v>100</v>
      </c>
      <c r="I14" s="4">
        <v>100</v>
      </c>
      <c r="J14" s="4">
        <v>0</v>
      </c>
      <c r="K14" s="3">
        <f t="shared" si="1"/>
        <v>0</v>
      </c>
      <c r="L14" s="4">
        <v>0</v>
      </c>
      <c r="M14" s="4">
        <v>100</v>
      </c>
      <c r="N14" s="4">
        <v>100</v>
      </c>
      <c r="O14" s="4">
        <v>0</v>
      </c>
      <c r="P14" s="3">
        <f t="shared" si="2"/>
        <v>0</v>
      </c>
      <c r="Q14" s="4">
        <v>0</v>
      </c>
      <c r="R14" s="4">
        <v>100</v>
      </c>
      <c r="S14" s="4">
        <v>100</v>
      </c>
      <c r="T14" s="4">
        <v>4</v>
      </c>
      <c r="U14" s="1">
        <f t="shared" ref="U14:U17" si="4">R14-S14</f>
        <v>0</v>
      </c>
      <c r="V14" s="5">
        <v>0</v>
      </c>
      <c r="W14" s="39"/>
    </row>
    <row r="15" spans="1:23" ht="38.25" customHeight="1" x14ac:dyDescent="0.25">
      <c r="A15" s="7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3"/>
      <c r="R15" s="3"/>
      <c r="S15" s="3"/>
      <c r="T15" s="3"/>
      <c r="U15" s="1">
        <f t="shared" si="4"/>
        <v>0</v>
      </c>
      <c r="V15" s="10"/>
      <c r="W15" s="39"/>
    </row>
    <row r="16" spans="1:23" ht="51" customHeight="1" x14ac:dyDescent="0.25">
      <c r="A16" s="7" t="s">
        <v>26</v>
      </c>
      <c r="B16" s="3" t="s">
        <v>16</v>
      </c>
      <c r="C16" s="4">
        <v>100</v>
      </c>
      <c r="D16" s="4">
        <v>100</v>
      </c>
      <c r="E16" s="4">
        <v>0</v>
      </c>
      <c r="F16" s="3">
        <f t="shared" si="0"/>
        <v>0</v>
      </c>
      <c r="G16" s="4">
        <v>0</v>
      </c>
      <c r="H16" s="4">
        <v>100</v>
      </c>
      <c r="I16" s="4">
        <v>100</v>
      </c>
      <c r="J16" s="4">
        <v>0</v>
      </c>
      <c r="K16" s="3">
        <f t="shared" si="1"/>
        <v>0</v>
      </c>
      <c r="L16" s="4">
        <v>0</v>
      </c>
      <c r="M16" s="4">
        <v>100</v>
      </c>
      <c r="N16" s="4">
        <v>100</v>
      </c>
      <c r="O16" s="4">
        <v>0</v>
      </c>
      <c r="P16" s="3">
        <f t="shared" si="2"/>
        <v>0</v>
      </c>
      <c r="Q16" s="4">
        <v>0</v>
      </c>
      <c r="R16" s="4">
        <v>100</v>
      </c>
      <c r="S16" s="4">
        <v>100</v>
      </c>
      <c r="T16" s="4">
        <v>4</v>
      </c>
      <c r="U16" s="1">
        <f t="shared" si="4"/>
        <v>0</v>
      </c>
      <c r="V16" s="5">
        <v>0</v>
      </c>
      <c r="W16" s="39"/>
    </row>
    <row r="17" spans="1:23" ht="102" customHeight="1" x14ac:dyDescent="0.25">
      <c r="A17" s="7" t="s">
        <v>27</v>
      </c>
      <c r="B17" s="3" t="s">
        <v>16</v>
      </c>
      <c r="C17" s="4">
        <v>100</v>
      </c>
      <c r="D17" s="4">
        <v>100</v>
      </c>
      <c r="E17" s="4">
        <v>0</v>
      </c>
      <c r="F17" s="3">
        <f t="shared" si="0"/>
        <v>0</v>
      </c>
      <c r="G17" s="4">
        <v>0</v>
      </c>
      <c r="H17" s="4">
        <v>100</v>
      </c>
      <c r="I17" s="4">
        <v>100</v>
      </c>
      <c r="J17" s="4">
        <v>0</v>
      </c>
      <c r="K17" s="3">
        <f t="shared" si="1"/>
        <v>0</v>
      </c>
      <c r="L17" s="4">
        <v>0</v>
      </c>
      <c r="M17" s="4">
        <v>100</v>
      </c>
      <c r="N17" s="4">
        <v>100</v>
      </c>
      <c r="O17" s="4">
        <v>0</v>
      </c>
      <c r="P17" s="3">
        <f t="shared" si="2"/>
        <v>0</v>
      </c>
      <c r="Q17" s="4">
        <v>0</v>
      </c>
      <c r="R17" s="4">
        <v>100</v>
      </c>
      <c r="S17" s="4">
        <v>100</v>
      </c>
      <c r="T17" s="4">
        <v>4</v>
      </c>
      <c r="U17" s="1">
        <f t="shared" si="4"/>
        <v>0</v>
      </c>
      <c r="V17" s="5">
        <v>0</v>
      </c>
      <c r="W17" s="39"/>
    </row>
    <row r="18" spans="1:23" ht="58.5" customHeight="1" x14ac:dyDescent="0.25">
      <c r="A18" s="7" t="s">
        <v>28</v>
      </c>
      <c r="B18" s="3" t="s">
        <v>16</v>
      </c>
      <c r="C18" s="4">
        <v>100</v>
      </c>
      <c r="D18" s="4">
        <v>100</v>
      </c>
      <c r="E18" s="4">
        <v>0</v>
      </c>
      <c r="F18" s="3">
        <f t="shared" si="0"/>
        <v>0</v>
      </c>
      <c r="G18" s="4">
        <v>0</v>
      </c>
      <c r="H18" s="4">
        <v>100</v>
      </c>
      <c r="I18" s="4">
        <v>100</v>
      </c>
      <c r="J18" s="4">
        <v>0</v>
      </c>
      <c r="K18" s="3">
        <f t="shared" si="1"/>
        <v>0</v>
      </c>
      <c r="L18" s="4">
        <v>0</v>
      </c>
      <c r="M18" s="4">
        <v>100</v>
      </c>
      <c r="N18" s="4">
        <v>100</v>
      </c>
      <c r="O18" s="4">
        <v>0</v>
      </c>
      <c r="P18" s="3">
        <f t="shared" si="2"/>
        <v>0</v>
      </c>
      <c r="Q18" s="4">
        <v>0</v>
      </c>
      <c r="R18" s="4">
        <v>100</v>
      </c>
      <c r="S18" s="4">
        <v>100</v>
      </c>
      <c r="T18" s="4">
        <v>4</v>
      </c>
      <c r="U18" s="1">
        <v>0</v>
      </c>
      <c r="V18" s="5">
        <v>0</v>
      </c>
      <c r="W18" s="50"/>
    </row>
    <row r="19" spans="1:23" ht="57" customHeight="1" x14ac:dyDescent="0.25">
      <c r="A19" s="7" t="s">
        <v>29</v>
      </c>
      <c r="B19" s="3" t="s">
        <v>16</v>
      </c>
      <c r="C19" s="4">
        <v>100</v>
      </c>
      <c r="D19" s="4">
        <v>100</v>
      </c>
      <c r="E19" s="4">
        <v>0</v>
      </c>
      <c r="F19" s="3">
        <f t="shared" si="0"/>
        <v>0</v>
      </c>
      <c r="G19" s="4">
        <v>0</v>
      </c>
      <c r="H19" s="4">
        <v>100</v>
      </c>
      <c r="I19" s="4">
        <v>100</v>
      </c>
      <c r="J19" s="4">
        <v>0</v>
      </c>
      <c r="K19" s="3">
        <f t="shared" si="1"/>
        <v>0</v>
      </c>
      <c r="L19" s="4">
        <v>0</v>
      </c>
      <c r="M19" s="4">
        <v>100</v>
      </c>
      <c r="N19" s="4">
        <v>100</v>
      </c>
      <c r="O19" s="4">
        <v>0</v>
      </c>
      <c r="P19" s="3">
        <f t="shared" si="2"/>
        <v>0</v>
      </c>
      <c r="Q19" s="4">
        <v>0</v>
      </c>
      <c r="R19" s="4">
        <v>100</v>
      </c>
      <c r="S19" s="4">
        <v>98</v>
      </c>
      <c r="T19" s="4">
        <v>4</v>
      </c>
      <c r="U19" s="1">
        <f t="shared" ref="U19:U49" si="5">R19-S19</f>
        <v>2</v>
      </c>
      <c r="V19" s="5">
        <v>0</v>
      </c>
      <c r="W19" s="39"/>
    </row>
    <row r="20" spans="1:23" ht="54" customHeight="1" x14ac:dyDescent="0.25">
      <c r="A20" s="7" t="s">
        <v>30</v>
      </c>
      <c r="B20" s="3" t="s">
        <v>16</v>
      </c>
      <c r="C20" s="4">
        <v>100</v>
      </c>
      <c r="D20" s="4">
        <v>100</v>
      </c>
      <c r="E20" s="4">
        <v>0</v>
      </c>
      <c r="F20" s="3">
        <f t="shared" si="0"/>
        <v>0</v>
      </c>
      <c r="G20" s="4">
        <v>0</v>
      </c>
      <c r="H20" s="4">
        <v>100</v>
      </c>
      <c r="I20" s="4">
        <v>100</v>
      </c>
      <c r="J20" s="4">
        <v>0</v>
      </c>
      <c r="K20" s="3">
        <f t="shared" si="1"/>
        <v>0</v>
      </c>
      <c r="L20" s="4">
        <v>0</v>
      </c>
      <c r="M20" s="4">
        <v>100</v>
      </c>
      <c r="N20" s="4">
        <v>100</v>
      </c>
      <c r="O20" s="4">
        <v>0</v>
      </c>
      <c r="P20" s="3">
        <f t="shared" si="2"/>
        <v>0</v>
      </c>
      <c r="Q20" s="4">
        <v>0</v>
      </c>
      <c r="R20" s="4">
        <v>100</v>
      </c>
      <c r="S20" s="4">
        <v>97</v>
      </c>
      <c r="T20" s="4">
        <v>4</v>
      </c>
      <c r="U20" s="1">
        <f t="shared" si="5"/>
        <v>3</v>
      </c>
      <c r="V20" s="5">
        <v>0</v>
      </c>
      <c r="W20" s="39"/>
    </row>
    <row r="21" spans="1:23" ht="51" customHeight="1" x14ac:dyDescent="0.25">
      <c r="A21" s="7" t="s">
        <v>31</v>
      </c>
      <c r="B21" s="3" t="s">
        <v>16</v>
      </c>
      <c r="C21" s="4">
        <v>100</v>
      </c>
      <c r="D21" s="4">
        <v>100</v>
      </c>
      <c r="E21" s="4">
        <v>0</v>
      </c>
      <c r="F21" s="3">
        <f t="shared" si="0"/>
        <v>0</v>
      </c>
      <c r="G21" s="4">
        <v>0</v>
      </c>
      <c r="H21" s="4">
        <v>100</v>
      </c>
      <c r="I21" s="4">
        <v>100</v>
      </c>
      <c r="J21" s="4">
        <v>0</v>
      </c>
      <c r="K21" s="3">
        <f t="shared" si="1"/>
        <v>0</v>
      </c>
      <c r="L21" s="4">
        <v>0</v>
      </c>
      <c r="M21" s="4">
        <v>100</v>
      </c>
      <c r="N21" s="4">
        <v>100</v>
      </c>
      <c r="O21" s="4">
        <v>0</v>
      </c>
      <c r="P21" s="3">
        <f t="shared" si="2"/>
        <v>0</v>
      </c>
      <c r="Q21" s="4">
        <v>0</v>
      </c>
      <c r="R21" s="4">
        <v>100</v>
      </c>
      <c r="S21" s="4">
        <v>100</v>
      </c>
      <c r="T21" s="4">
        <v>4</v>
      </c>
      <c r="U21" s="1">
        <f t="shared" si="5"/>
        <v>0</v>
      </c>
      <c r="V21" s="5">
        <v>0</v>
      </c>
      <c r="W21" s="39"/>
    </row>
    <row r="22" spans="1:23" ht="51" customHeight="1" x14ac:dyDescent="0.25">
      <c r="A22" s="7" t="s">
        <v>32</v>
      </c>
      <c r="B22" s="3" t="s">
        <v>16</v>
      </c>
      <c r="C22" s="4">
        <v>100</v>
      </c>
      <c r="D22" s="4">
        <v>100</v>
      </c>
      <c r="E22" s="4">
        <v>0</v>
      </c>
      <c r="F22" s="3">
        <f t="shared" si="0"/>
        <v>0</v>
      </c>
      <c r="G22" s="4">
        <v>0</v>
      </c>
      <c r="H22" s="4">
        <v>100</v>
      </c>
      <c r="I22" s="4">
        <v>100</v>
      </c>
      <c r="J22" s="4">
        <v>0</v>
      </c>
      <c r="K22" s="3">
        <f t="shared" si="1"/>
        <v>0</v>
      </c>
      <c r="L22" s="4">
        <v>0</v>
      </c>
      <c r="M22" s="4">
        <v>100</v>
      </c>
      <c r="N22" s="4">
        <v>100</v>
      </c>
      <c r="O22" s="4">
        <v>0</v>
      </c>
      <c r="P22" s="3">
        <f t="shared" si="2"/>
        <v>0</v>
      </c>
      <c r="Q22" s="4">
        <v>0</v>
      </c>
      <c r="R22" s="4">
        <v>100</v>
      </c>
      <c r="S22" s="4">
        <v>100</v>
      </c>
      <c r="T22" s="4">
        <v>4</v>
      </c>
      <c r="U22" s="1">
        <f t="shared" si="5"/>
        <v>0</v>
      </c>
      <c r="V22" s="5">
        <v>0</v>
      </c>
      <c r="W22" s="39"/>
    </row>
    <row r="23" spans="1:23" ht="51" customHeight="1" x14ac:dyDescent="0.25">
      <c r="A23" s="7" t="s">
        <v>33</v>
      </c>
      <c r="B23" s="3" t="s">
        <v>16</v>
      </c>
      <c r="C23" s="4">
        <v>100</v>
      </c>
      <c r="D23" s="4">
        <v>100</v>
      </c>
      <c r="E23" s="4">
        <v>0</v>
      </c>
      <c r="F23" s="3">
        <f t="shared" si="0"/>
        <v>0</v>
      </c>
      <c r="G23" s="4">
        <v>0</v>
      </c>
      <c r="H23" s="4">
        <v>100</v>
      </c>
      <c r="I23" s="4">
        <v>100</v>
      </c>
      <c r="J23" s="4">
        <v>0</v>
      </c>
      <c r="K23" s="3">
        <f t="shared" si="1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2"/>
        <v>0</v>
      </c>
      <c r="Q23" s="4">
        <v>0</v>
      </c>
      <c r="R23" s="4">
        <v>100</v>
      </c>
      <c r="S23" s="4">
        <v>100</v>
      </c>
      <c r="T23" s="4">
        <v>4</v>
      </c>
      <c r="U23" s="1">
        <f t="shared" si="5"/>
        <v>0</v>
      </c>
      <c r="V23" s="5">
        <v>0</v>
      </c>
      <c r="W23" s="39"/>
    </row>
    <row r="24" spans="1:23" ht="59.25" customHeight="1" x14ac:dyDescent="0.25">
      <c r="A24" s="7" t="s">
        <v>34</v>
      </c>
      <c r="B24" s="3" t="s">
        <v>16</v>
      </c>
      <c r="C24" s="4">
        <v>100</v>
      </c>
      <c r="D24" s="4">
        <v>100</v>
      </c>
      <c r="E24" s="4">
        <v>0</v>
      </c>
      <c r="F24" s="3">
        <f t="shared" si="0"/>
        <v>0</v>
      </c>
      <c r="G24" s="4">
        <v>0</v>
      </c>
      <c r="H24" s="4">
        <v>100</v>
      </c>
      <c r="I24" s="4">
        <v>100</v>
      </c>
      <c r="J24" s="4">
        <v>0</v>
      </c>
      <c r="K24" s="3">
        <f t="shared" si="1"/>
        <v>0</v>
      </c>
      <c r="L24" s="4">
        <v>0</v>
      </c>
      <c r="M24" s="4">
        <v>100</v>
      </c>
      <c r="N24" s="4">
        <v>100</v>
      </c>
      <c r="O24" s="4">
        <v>0</v>
      </c>
      <c r="P24" s="3">
        <f t="shared" si="2"/>
        <v>0</v>
      </c>
      <c r="Q24" s="4">
        <v>0</v>
      </c>
      <c r="R24" s="4">
        <v>100</v>
      </c>
      <c r="S24" s="4">
        <v>100</v>
      </c>
      <c r="T24" s="4">
        <v>4</v>
      </c>
      <c r="U24" s="1">
        <f t="shared" si="5"/>
        <v>0</v>
      </c>
      <c r="V24" s="5">
        <v>0</v>
      </c>
      <c r="W24" s="39"/>
    </row>
    <row r="25" spans="1:23" ht="51" customHeight="1" x14ac:dyDescent="0.25">
      <c r="A25" s="7" t="s">
        <v>35</v>
      </c>
      <c r="B25" s="3" t="s">
        <v>16</v>
      </c>
      <c r="C25" s="4">
        <v>100</v>
      </c>
      <c r="D25" s="4">
        <v>100</v>
      </c>
      <c r="E25" s="4">
        <v>0</v>
      </c>
      <c r="F25" s="3">
        <f t="shared" si="0"/>
        <v>0</v>
      </c>
      <c r="G25" s="4">
        <v>0</v>
      </c>
      <c r="H25" s="4">
        <v>100</v>
      </c>
      <c r="I25" s="4">
        <v>100</v>
      </c>
      <c r="J25" s="4">
        <v>0</v>
      </c>
      <c r="K25" s="3">
        <f t="shared" si="1"/>
        <v>0</v>
      </c>
      <c r="L25" s="4">
        <v>0</v>
      </c>
      <c r="M25" s="4">
        <v>100</v>
      </c>
      <c r="N25" s="4">
        <v>100</v>
      </c>
      <c r="O25" s="4">
        <v>0</v>
      </c>
      <c r="P25" s="3">
        <f t="shared" si="2"/>
        <v>0</v>
      </c>
      <c r="Q25" s="4">
        <v>0</v>
      </c>
      <c r="R25" s="4">
        <v>100</v>
      </c>
      <c r="S25" s="4">
        <v>100</v>
      </c>
      <c r="T25" s="4">
        <v>4</v>
      </c>
      <c r="U25" s="1">
        <f t="shared" si="5"/>
        <v>0</v>
      </c>
      <c r="V25" s="5">
        <v>0</v>
      </c>
      <c r="W25" s="122"/>
    </row>
    <row r="26" spans="1:23" ht="56.25" customHeight="1" x14ac:dyDescent="0.25">
      <c r="A26" s="7" t="s">
        <v>36</v>
      </c>
      <c r="B26" s="3" t="s">
        <v>16</v>
      </c>
      <c r="C26" s="4">
        <v>100</v>
      </c>
      <c r="D26" s="4">
        <v>100</v>
      </c>
      <c r="E26" s="4">
        <v>0</v>
      </c>
      <c r="F26" s="3">
        <f t="shared" si="0"/>
        <v>0</v>
      </c>
      <c r="G26" s="4">
        <v>0</v>
      </c>
      <c r="H26" s="4">
        <v>100</v>
      </c>
      <c r="I26" s="4">
        <v>100</v>
      </c>
      <c r="J26" s="4">
        <v>0</v>
      </c>
      <c r="K26" s="3">
        <f t="shared" si="1"/>
        <v>0</v>
      </c>
      <c r="L26" s="4">
        <v>0</v>
      </c>
      <c r="M26" s="4">
        <v>100</v>
      </c>
      <c r="N26" s="4">
        <v>100</v>
      </c>
      <c r="O26" s="4">
        <v>0</v>
      </c>
      <c r="P26" s="3">
        <f t="shared" si="2"/>
        <v>0</v>
      </c>
      <c r="Q26" s="4">
        <v>0</v>
      </c>
      <c r="R26" s="4">
        <v>100</v>
      </c>
      <c r="S26" s="4">
        <v>100</v>
      </c>
      <c r="T26" s="4">
        <v>4</v>
      </c>
      <c r="U26" s="1">
        <f t="shared" si="5"/>
        <v>0</v>
      </c>
      <c r="V26" s="5">
        <v>0</v>
      </c>
      <c r="W26" s="39"/>
    </row>
    <row r="27" spans="1:23" ht="49.5" customHeight="1" x14ac:dyDescent="0.25">
      <c r="A27" s="7" t="s">
        <v>38</v>
      </c>
      <c r="B27" s="3" t="s">
        <v>16</v>
      </c>
      <c r="C27" s="4">
        <v>100</v>
      </c>
      <c r="D27" s="4">
        <v>100</v>
      </c>
      <c r="E27" s="4">
        <v>0</v>
      </c>
      <c r="F27" s="3">
        <f t="shared" si="0"/>
        <v>0</v>
      </c>
      <c r="G27" s="4">
        <v>0</v>
      </c>
      <c r="H27" s="4">
        <v>100</v>
      </c>
      <c r="I27" s="4">
        <v>100</v>
      </c>
      <c r="J27" s="4">
        <v>0</v>
      </c>
      <c r="K27" s="3">
        <f t="shared" si="1"/>
        <v>0</v>
      </c>
      <c r="L27" s="4">
        <v>0</v>
      </c>
      <c r="M27" s="4">
        <v>100</v>
      </c>
      <c r="N27" s="4">
        <v>100</v>
      </c>
      <c r="O27" s="4">
        <v>0</v>
      </c>
      <c r="P27" s="3">
        <f t="shared" si="2"/>
        <v>0</v>
      </c>
      <c r="Q27" s="4">
        <v>0</v>
      </c>
      <c r="R27" s="4">
        <v>100</v>
      </c>
      <c r="S27" s="4">
        <v>100</v>
      </c>
      <c r="T27" s="4">
        <v>4</v>
      </c>
      <c r="U27" s="1">
        <f t="shared" si="5"/>
        <v>0</v>
      </c>
      <c r="V27" s="5">
        <v>0</v>
      </c>
      <c r="W27" s="39"/>
    </row>
    <row r="28" spans="1:23" ht="57" customHeight="1" x14ac:dyDescent="0.25">
      <c r="A28" s="7" t="s">
        <v>39</v>
      </c>
      <c r="B28" s="3" t="s">
        <v>16</v>
      </c>
      <c r="C28" s="4">
        <v>100</v>
      </c>
      <c r="D28" s="4">
        <v>100</v>
      </c>
      <c r="E28" s="4">
        <v>0</v>
      </c>
      <c r="F28" s="4">
        <v>0</v>
      </c>
      <c r="G28" s="4">
        <v>0</v>
      </c>
      <c r="H28" s="4">
        <v>100</v>
      </c>
      <c r="I28" s="4">
        <v>100</v>
      </c>
      <c r="J28" s="4">
        <v>0</v>
      </c>
      <c r="K28" s="3">
        <f t="shared" si="1"/>
        <v>0</v>
      </c>
      <c r="L28" s="4">
        <v>0</v>
      </c>
      <c r="M28" s="4">
        <v>100</v>
      </c>
      <c r="N28" s="4">
        <v>100</v>
      </c>
      <c r="O28" s="4">
        <v>0</v>
      </c>
      <c r="P28" s="3">
        <f t="shared" si="2"/>
        <v>0</v>
      </c>
      <c r="Q28" s="4">
        <v>0</v>
      </c>
      <c r="R28" s="4">
        <v>100</v>
      </c>
      <c r="S28" s="4">
        <v>100</v>
      </c>
      <c r="T28" s="4">
        <v>4</v>
      </c>
      <c r="U28" s="1">
        <f t="shared" si="5"/>
        <v>0</v>
      </c>
      <c r="V28" s="5">
        <v>0</v>
      </c>
      <c r="W28" s="39"/>
    </row>
    <row r="29" spans="1:23" ht="54" customHeight="1" x14ac:dyDescent="0.25">
      <c r="A29" s="7" t="s">
        <v>41</v>
      </c>
      <c r="B29" s="3" t="s">
        <v>16</v>
      </c>
      <c r="C29" s="4">
        <v>100</v>
      </c>
      <c r="D29" s="4">
        <v>100</v>
      </c>
      <c r="E29" s="4">
        <v>0</v>
      </c>
      <c r="F29" s="3">
        <f t="shared" ref="F29:F62" si="6">C29-D29</f>
        <v>0</v>
      </c>
      <c r="G29" s="4">
        <v>0</v>
      </c>
      <c r="H29" s="4">
        <v>100</v>
      </c>
      <c r="I29" s="4">
        <v>100</v>
      </c>
      <c r="J29" s="4">
        <v>0</v>
      </c>
      <c r="K29" s="3">
        <f t="shared" si="1"/>
        <v>0</v>
      </c>
      <c r="L29" s="4">
        <v>0</v>
      </c>
      <c r="M29" s="4">
        <v>100</v>
      </c>
      <c r="N29" s="4">
        <v>100</v>
      </c>
      <c r="O29" s="4">
        <v>0</v>
      </c>
      <c r="P29" s="3">
        <f t="shared" si="2"/>
        <v>0</v>
      </c>
      <c r="Q29" s="4">
        <v>0</v>
      </c>
      <c r="R29" s="4">
        <v>100</v>
      </c>
      <c r="S29" s="4">
        <v>96</v>
      </c>
      <c r="T29" s="4">
        <v>4</v>
      </c>
      <c r="U29" s="1">
        <f t="shared" si="5"/>
        <v>4</v>
      </c>
      <c r="V29" s="5">
        <v>0</v>
      </c>
      <c r="W29" s="61"/>
    </row>
    <row r="30" spans="1:23" ht="57" customHeight="1" x14ac:dyDescent="0.25">
      <c r="A30" s="7" t="s">
        <v>42</v>
      </c>
      <c r="B30" s="3" t="s">
        <v>16</v>
      </c>
      <c r="C30" s="4">
        <v>100</v>
      </c>
      <c r="D30" s="4">
        <v>100</v>
      </c>
      <c r="E30" s="4">
        <v>0</v>
      </c>
      <c r="F30" s="3">
        <f t="shared" si="6"/>
        <v>0</v>
      </c>
      <c r="G30" s="4">
        <v>0</v>
      </c>
      <c r="H30" s="4">
        <v>100</v>
      </c>
      <c r="I30" s="4">
        <v>100</v>
      </c>
      <c r="J30" s="4">
        <v>0</v>
      </c>
      <c r="K30" s="3">
        <f t="shared" si="1"/>
        <v>0</v>
      </c>
      <c r="L30" s="4">
        <v>0</v>
      </c>
      <c r="M30" s="4">
        <v>100</v>
      </c>
      <c r="N30" s="4">
        <v>100</v>
      </c>
      <c r="O30" s="4">
        <v>0</v>
      </c>
      <c r="P30" s="3">
        <f t="shared" si="2"/>
        <v>0</v>
      </c>
      <c r="Q30" s="4">
        <v>0</v>
      </c>
      <c r="R30" s="4">
        <v>100</v>
      </c>
      <c r="S30" s="4">
        <v>100</v>
      </c>
      <c r="T30" s="4">
        <v>4</v>
      </c>
      <c r="U30" s="1">
        <f t="shared" si="5"/>
        <v>0</v>
      </c>
      <c r="V30" s="5">
        <v>0</v>
      </c>
      <c r="W30" s="39"/>
    </row>
    <row r="31" spans="1:23" ht="53.25" customHeight="1" x14ac:dyDescent="0.25">
      <c r="A31" s="7" t="s">
        <v>43</v>
      </c>
      <c r="B31" s="3" t="s">
        <v>16</v>
      </c>
      <c r="C31" s="4">
        <v>100</v>
      </c>
      <c r="D31" s="4">
        <v>100</v>
      </c>
      <c r="E31" s="4">
        <v>0</v>
      </c>
      <c r="F31" s="3">
        <f t="shared" si="6"/>
        <v>0</v>
      </c>
      <c r="G31" s="4">
        <v>0</v>
      </c>
      <c r="H31" s="4">
        <v>100</v>
      </c>
      <c r="I31" s="4">
        <v>100</v>
      </c>
      <c r="J31" s="4">
        <v>0</v>
      </c>
      <c r="K31" s="3">
        <f t="shared" si="1"/>
        <v>0</v>
      </c>
      <c r="L31" s="4">
        <v>0</v>
      </c>
      <c r="M31" s="4">
        <v>100</v>
      </c>
      <c r="N31" s="4">
        <v>100</v>
      </c>
      <c r="O31" s="4">
        <v>0</v>
      </c>
      <c r="P31" s="3">
        <f t="shared" si="2"/>
        <v>0</v>
      </c>
      <c r="Q31" s="4">
        <v>0</v>
      </c>
      <c r="R31" s="4">
        <v>100</v>
      </c>
      <c r="S31" s="4">
        <v>100</v>
      </c>
      <c r="T31" s="4">
        <v>4</v>
      </c>
      <c r="U31" s="1">
        <f t="shared" si="5"/>
        <v>0</v>
      </c>
      <c r="V31" s="5">
        <v>0</v>
      </c>
      <c r="W31" s="39"/>
    </row>
    <row r="32" spans="1:23" ht="57" customHeight="1" x14ac:dyDescent="0.25">
      <c r="A32" s="7" t="s">
        <v>44</v>
      </c>
      <c r="B32" s="3" t="s">
        <v>16</v>
      </c>
      <c r="C32" s="4">
        <v>100</v>
      </c>
      <c r="D32" s="4">
        <v>100</v>
      </c>
      <c r="E32" s="4">
        <v>0</v>
      </c>
      <c r="F32" s="3">
        <f t="shared" si="6"/>
        <v>0</v>
      </c>
      <c r="G32" s="4">
        <v>0</v>
      </c>
      <c r="H32" s="4">
        <v>100</v>
      </c>
      <c r="I32" s="4">
        <v>100</v>
      </c>
      <c r="J32" s="4">
        <v>0</v>
      </c>
      <c r="K32" s="3">
        <f t="shared" si="1"/>
        <v>0</v>
      </c>
      <c r="L32" s="4">
        <v>0</v>
      </c>
      <c r="M32" s="4">
        <v>100</v>
      </c>
      <c r="N32" s="4">
        <v>100</v>
      </c>
      <c r="O32" s="4">
        <v>0</v>
      </c>
      <c r="P32" s="3">
        <f t="shared" si="2"/>
        <v>0</v>
      </c>
      <c r="Q32" s="4">
        <v>0</v>
      </c>
      <c r="R32" s="4">
        <v>100</v>
      </c>
      <c r="S32" s="4">
        <v>99</v>
      </c>
      <c r="T32" s="4">
        <v>4</v>
      </c>
      <c r="U32" s="1">
        <f t="shared" si="5"/>
        <v>1</v>
      </c>
      <c r="V32" s="5">
        <v>0</v>
      </c>
      <c r="W32" s="56"/>
    </row>
    <row r="33" spans="1:23" ht="53.25" customHeight="1" x14ac:dyDescent="0.25">
      <c r="A33" s="7" t="s">
        <v>45</v>
      </c>
      <c r="B33" s="3" t="s">
        <v>16</v>
      </c>
      <c r="C33" s="4">
        <v>100</v>
      </c>
      <c r="D33" s="4">
        <v>100</v>
      </c>
      <c r="E33" s="4">
        <v>0</v>
      </c>
      <c r="F33" s="3">
        <f t="shared" si="6"/>
        <v>0</v>
      </c>
      <c r="G33" s="4">
        <v>0</v>
      </c>
      <c r="H33" s="4">
        <v>100</v>
      </c>
      <c r="I33" s="4">
        <v>100</v>
      </c>
      <c r="J33" s="4">
        <v>0</v>
      </c>
      <c r="K33" s="3">
        <f t="shared" si="1"/>
        <v>0</v>
      </c>
      <c r="L33" s="4">
        <v>0</v>
      </c>
      <c r="M33" s="4">
        <v>100</v>
      </c>
      <c r="N33" s="4">
        <v>100</v>
      </c>
      <c r="O33" s="4">
        <v>0</v>
      </c>
      <c r="P33" s="3">
        <f t="shared" si="2"/>
        <v>0</v>
      </c>
      <c r="Q33" s="4">
        <v>0</v>
      </c>
      <c r="R33" s="4">
        <v>100</v>
      </c>
      <c r="S33" s="4">
        <v>96</v>
      </c>
      <c r="T33" s="4">
        <v>4</v>
      </c>
      <c r="U33" s="1">
        <f t="shared" si="5"/>
        <v>4</v>
      </c>
      <c r="V33" s="5">
        <v>0</v>
      </c>
      <c r="W33" s="39"/>
    </row>
    <row r="34" spans="1:23" ht="56.25" customHeight="1" x14ac:dyDescent="0.25">
      <c r="A34" s="7" t="s">
        <v>46</v>
      </c>
      <c r="B34" s="3" t="s">
        <v>16</v>
      </c>
      <c r="C34" s="4">
        <v>100</v>
      </c>
      <c r="D34" s="4">
        <v>100</v>
      </c>
      <c r="E34" s="4">
        <v>0</v>
      </c>
      <c r="F34" s="3">
        <f t="shared" si="6"/>
        <v>0</v>
      </c>
      <c r="G34" s="4">
        <v>0</v>
      </c>
      <c r="H34" s="4">
        <v>100</v>
      </c>
      <c r="I34" s="4">
        <v>100</v>
      </c>
      <c r="J34" s="4">
        <v>0</v>
      </c>
      <c r="K34" s="3">
        <f t="shared" si="1"/>
        <v>0</v>
      </c>
      <c r="L34" s="4">
        <v>0</v>
      </c>
      <c r="M34" s="4">
        <v>100</v>
      </c>
      <c r="N34" s="4">
        <v>100</v>
      </c>
      <c r="O34" s="4">
        <v>0</v>
      </c>
      <c r="P34" s="3">
        <f t="shared" si="2"/>
        <v>0</v>
      </c>
      <c r="Q34" s="4">
        <v>0</v>
      </c>
      <c r="R34" s="4">
        <v>100</v>
      </c>
      <c r="S34" s="4">
        <v>97</v>
      </c>
      <c r="T34" s="4">
        <v>4</v>
      </c>
      <c r="U34" s="1">
        <f t="shared" si="5"/>
        <v>3</v>
      </c>
      <c r="V34" s="5">
        <v>0</v>
      </c>
      <c r="W34" s="39"/>
    </row>
    <row r="35" spans="1:23" ht="102" customHeight="1" x14ac:dyDescent="0.25">
      <c r="A35" s="7" t="s">
        <v>47</v>
      </c>
      <c r="B35" s="3" t="s">
        <v>16</v>
      </c>
      <c r="C35" s="4">
        <v>100</v>
      </c>
      <c r="D35" s="4">
        <v>100</v>
      </c>
      <c r="E35" s="4">
        <v>0</v>
      </c>
      <c r="F35" s="3">
        <f t="shared" si="6"/>
        <v>0</v>
      </c>
      <c r="G35" s="4">
        <v>0</v>
      </c>
      <c r="H35" s="4">
        <v>100</v>
      </c>
      <c r="I35" s="4">
        <v>100</v>
      </c>
      <c r="J35" s="4">
        <v>0</v>
      </c>
      <c r="K35" s="3">
        <f t="shared" si="1"/>
        <v>0</v>
      </c>
      <c r="L35" s="4">
        <v>0</v>
      </c>
      <c r="M35" s="4">
        <v>100</v>
      </c>
      <c r="N35" s="4">
        <v>100</v>
      </c>
      <c r="O35" s="4">
        <v>0</v>
      </c>
      <c r="P35" s="3">
        <f t="shared" si="2"/>
        <v>0</v>
      </c>
      <c r="Q35" s="4">
        <v>0</v>
      </c>
      <c r="R35" s="4">
        <v>100</v>
      </c>
      <c r="S35" s="4">
        <v>100</v>
      </c>
      <c r="T35" s="4">
        <v>4</v>
      </c>
      <c r="U35" s="1">
        <f t="shared" si="5"/>
        <v>0</v>
      </c>
      <c r="V35" s="5">
        <v>0</v>
      </c>
      <c r="W35" s="39"/>
    </row>
    <row r="36" spans="1:23" ht="56.25" customHeight="1" x14ac:dyDescent="0.25">
      <c r="A36" s="7" t="s">
        <v>48</v>
      </c>
      <c r="B36" s="3" t="s">
        <v>16</v>
      </c>
      <c r="C36" s="4">
        <v>100</v>
      </c>
      <c r="D36" s="4">
        <v>100</v>
      </c>
      <c r="E36" s="4">
        <v>0</v>
      </c>
      <c r="F36" s="3">
        <f t="shared" si="6"/>
        <v>0</v>
      </c>
      <c r="G36" s="4">
        <v>0</v>
      </c>
      <c r="H36" s="4">
        <v>100</v>
      </c>
      <c r="I36" s="4">
        <v>100</v>
      </c>
      <c r="J36" s="4">
        <v>0</v>
      </c>
      <c r="K36" s="3">
        <f t="shared" si="1"/>
        <v>0</v>
      </c>
      <c r="L36" s="4">
        <v>0</v>
      </c>
      <c r="M36" s="4">
        <v>100</v>
      </c>
      <c r="N36" s="4">
        <v>100</v>
      </c>
      <c r="O36" s="4">
        <v>0</v>
      </c>
      <c r="P36" s="3">
        <f t="shared" si="2"/>
        <v>0</v>
      </c>
      <c r="Q36" s="4">
        <v>0</v>
      </c>
      <c r="R36" s="4">
        <v>100</v>
      </c>
      <c r="S36" s="4">
        <v>100</v>
      </c>
      <c r="T36" s="4">
        <v>4</v>
      </c>
      <c r="U36" s="1">
        <f t="shared" si="5"/>
        <v>0</v>
      </c>
      <c r="V36" s="5">
        <v>0</v>
      </c>
      <c r="W36" s="39"/>
    </row>
    <row r="37" spans="1:23" ht="65.25" customHeight="1" x14ac:dyDescent="0.25">
      <c r="A37" s="7" t="s">
        <v>49</v>
      </c>
      <c r="B37" s="3" t="s">
        <v>16</v>
      </c>
      <c r="C37" s="4">
        <v>100</v>
      </c>
      <c r="D37" s="4">
        <v>100</v>
      </c>
      <c r="E37" s="4">
        <v>0</v>
      </c>
      <c r="F37" s="3">
        <f t="shared" si="6"/>
        <v>0</v>
      </c>
      <c r="G37" s="4">
        <v>0</v>
      </c>
      <c r="H37" s="4">
        <v>100</v>
      </c>
      <c r="I37" s="4">
        <v>100</v>
      </c>
      <c r="J37" s="4">
        <v>0</v>
      </c>
      <c r="K37" s="3">
        <f t="shared" si="1"/>
        <v>0</v>
      </c>
      <c r="L37" s="4">
        <v>0</v>
      </c>
      <c r="M37" s="4">
        <v>100</v>
      </c>
      <c r="N37" s="4">
        <v>100</v>
      </c>
      <c r="O37" s="4">
        <v>0</v>
      </c>
      <c r="P37" s="3">
        <f t="shared" si="2"/>
        <v>0</v>
      </c>
      <c r="Q37" s="4">
        <v>0</v>
      </c>
      <c r="R37" s="4">
        <v>100</v>
      </c>
      <c r="S37" s="4">
        <v>100</v>
      </c>
      <c r="T37" s="4">
        <v>4</v>
      </c>
      <c r="U37" s="1">
        <f t="shared" si="5"/>
        <v>0</v>
      </c>
      <c r="V37" s="5">
        <v>0</v>
      </c>
      <c r="W37" s="39"/>
    </row>
    <row r="38" spans="1:23" ht="56.25" customHeight="1" x14ac:dyDescent="0.25">
      <c r="A38" s="7" t="s">
        <v>50</v>
      </c>
      <c r="B38" s="3" t="s">
        <v>16</v>
      </c>
      <c r="C38" s="4">
        <v>100</v>
      </c>
      <c r="D38" s="4">
        <v>100</v>
      </c>
      <c r="E38" s="4">
        <v>0</v>
      </c>
      <c r="F38" s="3">
        <f t="shared" si="6"/>
        <v>0</v>
      </c>
      <c r="G38" s="4">
        <v>0</v>
      </c>
      <c r="H38" s="4">
        <v>100</v>
      </c>
      <c r="I38" s="4">
        <v>100</v>
      </c>
      <c r="J38" s="4">
        <v>0</v>
      </c>
      <c r="K38" s="3">
        <f t="shared" si="1"/>
        <v>0</v>
      </c>
      <c r="L38" s="4">
        <v>0</v>
      </c>
      <c r="M38" s="4">
        <v>100</v>
      </c>
      <c r="N38" s="4">
        <v>100</v>
      </c>
      <c r="O38" s="4">
        <v>0</v>
      </c>
      <c r="P38" s="3">
        <f t="shared" si="2"/>
        <v>0</v>
      </c>
      <c r="Q38" s="4">
        <v>0</v>
      </c>
      <c r="R38" s="4">
        <v>100</v>
      </c>
      <c r="S38" s="4">
        <v>97</v>
      </c>
      <c r="T38" s="4">
        <v>4</v>
      </c>
      <c r="U38" s="1">
        <f t="shared" si="5"/>
        <v>3</v>
      </c>
      <c r="V38" s="5">
        <v>0</v>
      </c>
      <c r="W38" s="39"/>
    </row>
    <row r="39" spans="1:23" ht="55.5" customHeight="1" x14ac:dyDescent="0.25">
      <c r="A39" s="7" t="s">
        <v>52</v>
      </c>
      <c r="B39" s="3" t="s">
        <v>16</v>
      </c>
      <c r="C39" s="4">
        <v>100</v>
      </c>
      <c r="D39" s="4">
        <v>100</v>
      </c>
      <c r="E39" s="4">
        <v>0</v>
      </c>
      <c r="F39" s="3">
        <f t="shared" si="6"/>
        <v>0</v>
      </c>
      <c r="G39" s="4">
        <v>0</v>
      </c>
      <c r="H39" s="4">
        <v>100</v>
      </c>
      <c r="I39" s="4">
        <v>100</v>
      </c>
      <c r="J39" s="4">
        <v>0</v>
      </c>
      <c r="K39" s="3">
        <f t="shared" si="1"/>
        <v>0</v>
      </c>
      <c r="L39" s="4">
        <v>0</v>
      </c>
      <c r="M39" s="4">
        <v>100</v>
      </c>
      <c r="N39" s="4">
        <v>100</v>
      </c>
      <c r="O39" s="4">
        <v>0</v>
      </c>
      <c r="P39" s="3">
        <f t="shared" si="2"/>
        <v>0</v>
      </c>
      <c r="Q39" s="4">
        <v>0</v>
      </c>
      <c r="R39" s="4">
        <v>100</v>
      </c>
      <c r="S39" s="4">
        <v>100</v>
      </c>
      <c r="T39" s="4">
        <v>4</v>
      </c>
      <c r="U39" s="1">
        <f t="shared" si="5"/>
        <v>0</v>
      </c>
      <c r="V39" s="5">
        <v>0</v>
      </c>
      <c r="W39" s="39"/>
    </row>
    <row r="40" spans="1:23" ht="57" customHeight="1" x14ac:dyDescent="0.25">
      <c r="A40" s="7" t="s">
        <v>53</v>
      </c>
      <c r="B40" s="3" t="s">
        <v>16</v>
      </c>
      <c r="C40" s="4">
        <v>100</v>
      </c>
      <c r="D40" s="4">
        <v>100</v>
      </c>
      <c r="E40" s="4">
        <v>0</v>
      </c>
      <c r="F40" s="3">
        <f t="shared" si="6"/>
        <v>0</v>
      </c>
      <c r="G40" s="4">
        <v>0</v>
      </c>
      <c r="H40" s="4">
        <v>100</v>
      </c>
      <c r="I40" s="4">
        <v>100</v>
      </c>
      <c r="J40" s="4">
        <v>0</v>
      </c>
      <c r="K40" s="3">
        <f t="shared" si="1"/>
        <v>0</v>
      </c>
      <c r="L40" s="4">
        <v>0</v>
      </c>
      <c r="M40" s="4">
        <v>100</v>
      </c>
      <c r="N40" s="4">
        <v>100</v>
      </c>
      <c r="O40" s="4">
        <v>0</v>
      </c>
      <c r="P40" s="3">
        <f t="shared" si="2"/>
        <v>0</v>
      </c>
      <c r="Q40" s="4">
        <v>0</v>
      </c>
      <c r="R40" s="4">
        <v>100</v>
      </c>
      <c r="S40" s="4">
        <v>96</v>
      </c>
      <c r="T40" s="4">
        <v>4</v>
      </c>
      <c r="U40" s="1">
        <f t="shared" si="5"/>
        <v>4</v>
      </c>
      <c r="V40" s="5">
        <v>0</v>
      </c>
      <c r="W40" s="39"/>
    </row>
    <row r="41" spans="1:23" ht="51" customHeight="1" x14ac:dyDescent="0.25">
      <c r="A41" s="7" t="s">
        <v>54</v>
      </c>
      <c r="B41" s="3" t="s">
        <v>16</v>
      </c>
      <c r="C41" s="4">
        <v>100</v>
      </c>
      <c r="D41" s="4">
        <v>100</v>
      </c>
      <c r="E41" s="4">
        <v>0</v>
      </c>
      <c r="F41" s="3">
        <f t="shared" si="6"/>
        <v>0</v>
      </c>
      <c r="G41" s="4">
        <v>0</v>
      </c>
      <c r="H41" s="4">
        <v>100</v>
      </c>
      <c r="I41" s="4">
        <v>100</v>
      </c>
      <c r="J41" s="4">
        <v>0</v>
      </c>
      <c r="K41" s="3">
        <f t="shared" si="1"/>
        <v>0</v>
      </c>
      <c r="L41" s="4">
        <v>0</v>
      </c>
      <c r="M41" s="4">
        <v>100</v>
      </c>
      <c r="N41" s="4">
        <v>100</v>
      </c>
      <c r="O41" s="4">
        <v>0</v>
      </c>
      <c r="P41" s="3">
        <f t="shared" si="2"/>
        <v>0</v>
      </c>
      <c r="Q41" s="4">
        <v>0</v>
      </c>
      <c r="R41" s="4">
        <v>100</v>
      </c>
      <c r="S41" s="4">
        <v>98</v>
      </c>
      <c r="T41" s="4">
        <v>4</v>
      </c>
      <c r="U41" s="1">
        <f t="shared" si="5"/>
        <v>2</v>
      </c>
      <c r="V41" s="5">
        <v>0</v>
      </c>
      <c r="W41" s="39"/>
    </row>
    <row r="42" spans="1:23" ht="61.5" customHeight="1" x14ac:dyDescent="0.25">
      <c r="A42" s="7" t="s">
        <v>55</v>
      </c>
      <c r="B42" s="3" t="s">
        <v>16</v>
      </c>
      <c r="C42" s="4">
        <v>100</v>
      </c>
      <c r="D42" s="4">
        <v>100</v>
      </c>
      <c r="E42" s="4">
        <v>0</v>
      </c>
      <c r="F42" s="3">
        <f t="shared" si="6"/>
        <v>0</v>
      </c>
      <c r="G42" s="4">
        <v>0</v>
      </c>
      <c r="H42" s="4">
        <v>100</v>
      </c>
      <c r="I42" s="4">
        <v>100</v>
      </c>
      <c r="J42" s="4">
        <v>0</v>
      </c>
      <c r="K42" s="3">
        <f t="shared" si="1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2"/>
        <v>0</v>
      </c>
      <c r="Q42" s="4">
        <v>0</v>
      </c>
      <c r="R42" s="4">
        <v>100</v>
      </c>
      <c r="S42" s="4">
        <v>98</v>
      </c>
      <c r="T42" s="4">
        <v>4</v>
      </c>
      <c r="U42" s="1">
        <f t="shared" si="5"/>
        <v>2</v>
      </c>
      <c r="V42" s="5">
        <v>0</v>
      </c>
      <c r="W42" s="39"/>
    </row>
    <row r="43" spans="1:23" ht="102" customHeight="1" x14ac:dyDescent="0.25">
      <c r="A43" s="7" t="s">
        <v>56</v>
      </c>
      <c r="B43" s="3" t="s">
        <v>16</v>
      </c>
      <c r="C43" s="4">
        <v>100</v>
      </c>
      <c r="D43" s="4">
        <v>100</v>
      </c>
      <c r="E43" s="4">
        <v>0</v>
      </c>
      <c r="F43" s="3">
        <f t="shared" si="6"/>
        <v>0</v>
      </c>
      <c r="G43" s="4">
        <v>0</v>
      </c>
      <c r="H43" s="4">
        <v>100</v>
      </c>
      <c r="I43" s="4">
        <v>100</v>
      </c>
      <c r="J43" s="4">
        <v>0</v>
      </c>
      <c r="K43" s="3">
        <f t="shared" si="1"/>
        <v>0</v>
      </c>
      <c r="L43" s="4">
        <v>0</v>
      </c>
      <c r="M43" s="4">
        <v>100</v>
      </c>
      <c r="N43" s="4">
        <v>100</v>
      </c>
      <c r="O43" s="4">
        <v>0</v>
      </c>
      <c r="P43" s="3">
        <f t="shared" si="2"/>
        <v>0</v>
      </c>
      <c r="Q43" s="4">
        <v>0</v>
      </c>
      <c r="R43" s="4">
        <v>100</v>
      </c>
      <c r="S43" s="4">
        <v>100</v>
      </c>
      <c r="T43" s="4">
        <v>4</v>
      </c>
      <c r="U43" s="1">
        <f t="shared" si="5"/>
        <v>0</v>
      </c>
      <c r="V43" s="5">
        <v>0</v>
      </c>
      <c r="W43" s="39"/>
    </row>
    <row r="44" spans="1:23" ht="51" customHeight="1" x14ac:dyDescent="0.25">
      <c r="A44" s="7" t="s">
        <v>57</v>
      </c>
      <c r="B44" s="3" t="s">
        <v>16</v>
      </c>
      <c r="C44" s="4">
        <v>100</v>
      </c>
      <c r="D44" s="4">
        <v>100</v>
      </c>
      <c r="E44" s="4">
        <v>0</v>
      </c>
      <c r="F44" s="3">
        <f t="shared" si="6"/>
        <v>0</v>
      </c>
      <c r="G44" s="4">
        <v>0</v>
      </c>
      <c r="H44" s="4">
        <v>100</v>
      </c>
      <c r="I44" s="4">
        <v>100</v>
      </c>
      <c r="J44" s="4">
        <v>0</v>
      </c>
      <c r="K44" s="3">
        <f t="shared" si="1"/>
        <v>0</v>
      </c>
      <c r="L44" s="4">
        <v>0</v>
      </c>
      <c r="M44" s="4">
        <v>100</v>
      </c>
      <c r="N44" s="4">
        <v>100</v>
      </c>
      <c r="O44" s="4">
        <v>0</v>
      </c>
      <c r="P44" s="3">
        <f t="shared" si="2"/>
        <v>0</v>
      </c>
      <c r="Q44" s="4">
        <v>0</v>
      </c>
      <c r="R44" s="4">
        <v>100</v>
      </c>
      <c r="S44" s="4">
        <v>98</v>
      </c>
      <c r="T44" s="4">
        <v>4</v>
      </c>
      <c r="U44" s="1">
        <f t="shared" si="5"/>
        <v>2</v>
      </c>
      <c r="V44" s="5">
        <v>0</v>
      </c>
      <c r="W44" s="39"/>
    </row>
    <row r="45" spans="1:23" ht="137.25" customHeight="1" x14ac:dyDescent="0.25">
      <c r="A45" s="7" t="s">
        <v>58</v>
      </c>
      <c r="B45" s="3" t="s">
        <v>16</v>
      </c>
      <c r="C45" s="4">
        <v>100</v>
      </c>
      <c r="D45" s="4">
        <v>100</v>
      </c>
      <c r="E45" s="4">
        <v>0</v>
      </c>
      <c r="F45" s="3">
        <f t="shared" si="6"/>
        <v>0</v>
      </c>
      <c r="G45" s="4">
        <v>0</v>
      </c>
      <c r="H45" s="4">
        <v>100</v>
      </c>
      <c r="I45" s="4">
        <v>100</v>
      </c>
      <c r="J45" s="4">
        <v>0</v>
      </c>
      <c r="K45" s="3">
        <f t="shared" si="1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2"/>
        <v>0</v>
      </c>
      <c r="Q45" s="4">
        <v>0</v>
      </c>
      <c r="R45" s="4">
        <v>100</v>
      </c>
      <c r="S45" s="4">
        <v>99</v>
      </c>
      <c r="T45" s="4">
        <v>4</v>
      </c>
      <c r="U45" s="1">
        <f t="shared" si="5"/>
        <v>1</v>
      </c>
      <c r="V45" s="5">
        <v>0</v>
      </c>
      <c r="W45" s="6"/>
    </row>
    <row r="46" spans="1:23" ht="51" customHeight="1" x14ac:dyDescent="0.25">
      <c r="A46" s="7" t="s">
        <v>59</v>
      </c>
      <c r="B46" s="3" t="s">
        <v>16</v>
      </c>
      <c r="C46" s="4">
        <v>100</v>
      </c>
      <c r="D46" s="4">
        <v>100</v>
      </c>
      <c r="E46" s="4">
        <v>0</v>
      </c>
      <c r="F46" s="3">
        <f t="shared" si="6"/>
        <v>0</v>
      </c>
      <c r="G46" s="4">
        <v>0</v>
      </c>
      <c r="H46" s="4">
        <v>100</v>
      </c>
      <c r="I46" s="4">
        <v>100</v>
      </c>
      <c r="J46" s="4">
        <v>0</v>
      </c>
      <c r="K46" s="3">
        <f t="shared" si="1"/>
        <v>0</v>
      </c>
      <c r="L46" s="4">
        <v>0</v>
      </c>
      <c r="M46" s="4">
        <v>100</v>
      </c>
      <c r="N46" s="4">
        <v>100</v>
      </c>
      <c r="O46" s="4">
        <v>0</v>
      </c>
      <c r="P46" s="3">
        <f t="shared" si="2"/>
        <v>0</v>
      </c>
      <c r="Q46" s="4">
        <v>0</v>
      </c>
      <c r="R46" s="4">
        <v>100</v>
      </c>
      <c r="S46" s="4">
        <v>100</v>
      </c>
      <c r="T46" s="4">
        <v>4</v>
      </c>
      <c r="U46" s="1">
        <f t="shared" si="5"/>
        <v>0</v>
      </c>
      <c r="V46" s="5">
        <v>0</v>
      </c>
      <c r="W46" s="39"/>
    </row>
    <row r="47" spans="1:23" ht="51" customHeight="1" x14ac:dyDescent="0.25">
      <c r="A47" s="7" t="s">
        <v>60</v>
      </c>
      <c r="B47" s="3" t="s">
        <v>16</v>
      </c>
      <c r="C47" s="4">
        <v>100</v>
      </c>
      <c r="D47" s="4">
        <v>100</v>
      </c>
      <c r="E47" s="4">
        <v>0</v>
      </c>
      <c r="F47" s="3">
        <f t="shared" si="6"/>
        <v>0</v>
      </c>
      <c r="G47" s="4">
        <v>0</v>
      </c>
      <c r="H47" s="4">
        <v>100</v>
      </c>
      <c r="I47" s="4">
        <v>100</v>
      </c>
      <c r="J47" s="4">
        <v>0</v>
      </c>
      <c r="K47" s="3">
        <f t="shared" si="1"/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2"/>
        <v>0</v>
      </c>
      <c r="Q47" s="4">
        <v>0</v>
      </c>
      <c r="R47" s="4">
        <v>100</v>
      </c>
      <c r="S47" s="4">
        <v>100</v>
      </c>
      <c r="T47" s="4">
        <v>4</v>
      </c>
      <c r="U47" s="1">
        <f t="shared" si="5"/>
        <v>0</v>
      </c>
      <c r="V47" s="5">
        <v>0</v>
      </c>
      <c r="W47" s="39"/>
    </row>
    <row r="48" spans="1:23" ht="57.75" customHeight="1" x14ac:dyDescent="0.25">
      <c r="A48" s="7" t="s">
        <v>61</v>
      </c>
      <c r="B48" s="3" t="s">
        <v>16</v>
      </c>
      <c r="C48" s="4">
        <v>100</v>
      </c>
      <c r="D48" s="4">
        <v>100</v>
      </c>
      <c r="E48" s="4">
        <v>0</v>
      </c>
      <c r="F48" s="3">
        <f t="shared" si="6"/>
        <v>0</v>
      </c>
      <c r="G48" s="4">
        <v>0</v>
      </c>
      <c r="H48" s="4">
        <v>100</v>
      </c>
      <c r="I48" s="4">
        <v>100</v>
      </c>
      <c r="J48" s="4">
        <v>0</v>
      </c>
      <c r="K48" s="3">
        <f t="shared" si="1"/>
        <v>0</v>
      </c>
      <c r="L48" s="4">
        <v>0</v>
      </c>
      <c r="M48" s="4">
        <v>100</v>
      </c>
      <c r="N48" s="4">
        <v>100</v>
      </c>
      <c r="O48" s="4">
        <v>0</v>
      </c>
      <c r="P48" s="3">
        <f t="shared" si="2"/>
        <v>0</v>
      </c>
      <c r="Q48" s="4">
        <v>0</v>
      </c>
      <c r="R48" s="4">
        <v>100</v>
      </c>
      <c r="S48" s="4">
        <v>100</v>
      </c>
      <c r="T48" s="4">
        <v>4</v>
      </c>
      <c r="U48" s="1">
        <f t="shared" si="5"/>
        <v>0</v>
      </c>
      <c r="V48" s="5">
        <v>0</v>
      </c>
      <c r="W48" s="39"/>
    </row>
    <row r="49" spans="1:23" ht="51" customHeight="1" x14ac:dyDescent="0.25">
      <c r="A49" s="7" t="s">
        <v>62</v>
      </c>
      <c r="B49" s="3" t="s">
        <v>16</v>
      </c>
      <c r="C49" s="4">
        <v>100</v>
      </c>
      <c r="D49" s="4">
        <v>100</v>
      </c>
      <c r="E49" s="4">
        <v>0</v>
      </c>
      <c r="F49" s="3">
        <f t="shared" si="6"/>
        <v>0</v>
      </c>
      <c r="G49" s="4">
        <v>0</v>
      </c>
      <c r="H49" s="4">
        <v>100</v>
      </c>
      <c r="I49" s="4">
        <v>100</v>
      </c>
      <c r="J49" s="4">
        <v>0</v>
      </c>
      <c r="K49" s="3">
        <f t="shared" si="1"/>
        <v>0</v>
      </c>
      <c r="L49" s="4">
        <v>0</v>
      </c>
      <c r="M49" s="4">
        <v>100</v>
      </c>
      <c r="N49" s="4">
        <v>100</v>
      </c>
      <c r="O49" s="4">
        <v>0</v>
      </c>
      <c r="P49" s="3">
        <f t="shared" si="2"/>
        <v>0</v>
      </c>
      <c r="Q49" s="4">
        <v>0</v>
      </c>
      <c r="R49" s="4">
        <v>100</v>
      </c>
      <c r="S49" s="4">
        <v>100</v>
      </c>
      <c r="T49" s="4">
        <v>4</v>
      </c>
      <c r="U49" s="1">
        <f t="shared" si="5"/>
        <v>0</v>
      </c>
      <c r="V49" s="5">
        <v>0</v>
      </c>
      <c r="W49" s="39"/>
    </row>
    <row r="50" spans="1:23" ht="56.25" customHeight="1" x14ac:dyDescent="0.25">
      <c r="A50" s="7" t="s">
        <v>63</v>
      </c>
      <c r="B50" s="3" t="s">
        <v>16</v>
      </c>
      <c r="C50" s="4">
        <v>100</v>
      </c>
      <c r="D50" s="4">
        <v>100</v>
      </c>
      <c r="E50" s="4">
        <v>0</v>
      </c>
      <c r="F50" s="3">
        <f t="shared" si="6"/>
        <v>0</v>
      </c>
      <c r="G50" s="4">
        <v>0</v>
      </c>
      <c r="H50" s="4">
        <v>100</v>
      </c>
      <c r="I50" s="4">
        <v>100</v>
      </c>
      <c r="J50" s="4">
        <v>0</v>
      </c>
      <c r="K50" s="3">
        <f t="shared" si="1"/>
        <v>0</v>
      </c>
      <c r="L50" s="4">
        <v>0</v>
      </c>
      <c r="M50" s="4">
        <v>100</v>
      </c>
      <c r="N50" s="4">
        <v>100</v>
      </c>
      <c r="O50" s="4">
        <v>0</v>
      </c>
      <c r="P50" s="3">
        <f t="shared" si="2"/>
        <v>0</v>
      </c>
      <c r="Q50" s="4">
        <v>0</v>
      </c>
      <c r="R50" s="4">
        <v>100</v>
      </c>
      <c r="S50" s="4">
        <v>100</v>
      </c>
      <c r="T50" s="4">
        <v>4</v>
      </c>
      <c r="U50" s="63">
        <v>0</v>
      </c>
      <c r="V50" s="5">
        <v>0</v>
      </c>
      <c r="W50" s="39"/>
    </row>
    <row r="51" spans="1:23" ht="57" customHeight="1" x14ac:dyDescent="0.25">
      <c r="A51" s="7" t="s">
        <v>64</v>
      </c>
      <c r="B51" s="3" t="s">
        <v>16</v>
      </c>
      <c r="C51" s="4">
        <v>100</v>
      </c>
      <c r="D51" s="4">
        <v>100</v>
      </c>
      <c r="E51" s="4">
        <v>0</v>
      </c>
      <c r="F51" s="3">
        <f t="shared" si="6"/>
        <v>0</v>
      </c>
      <c r="G51" s="4">
        <v>0</v>
      </c>
      <c r="H51" s="4">
        <v>100</v>
      </c>
      <c r="I51" s="4">
        <v>100</v>
      </c>
      <c r="J51" s="4">
        <v>0</v>
      </c>
      <c r="K51" s="3">
        <f t="shared" si="1"/>
        <v>0</v>
      </c>
      <c r="L51" s="4">
        <v>0</v>
      </c>
      <c r="M51" s="4">
        <v>100</v>
      </c>
      <c r="N51" s="4">
        <v>100</v>
      </c>
      <c r="O51" s="4">
        <v>0</v>
      </c>
      <c r="P51" s="3">
        <f t="shared" si="2"/>
        <v>0</v>
      </c>
      <c r="Q51" s="4">
        <v>0</v>
      </c>
      <c r="R51" s="4">
        <v>100</v>
      </c>
      <c r="S51" s="4">
        <v>100</v>
      </c>
      <c r="T51" s="4">
        <v>4</v>
      </c>
      <c r="U51" s="1">
        <f t="shared" ref="U51:U62" si="7">R51-S51</f>
        <v>0</v>
      </c>
      <c r="V51" s="5">
        <v>0</v>
      </c>
      <c r="W51" s="39"/>
    </row>
    <row r="52" spans="1:23" ht="60.75" customHeight="1" x14ac:dyDescent="0.25">
      <c r="A52" s="7" t="s">
        <v>65</v>
      </c>
      <c r="B52" s="3" t="s">
        <v>16</v>
      </c>
      <c r="C52" s="4">
        <v>100</v>
      </c>
      <c r="D52" s="4">
        <v>100</v>
      </c>
      <c r="E52" s="4">
        <v>0</v>
      </c>
      <c r="F52" s="3">
        <f t="shared" si="6"/>
        <v>0</v>
      </c>
      <c r="G52" s="4">
        <v>0</v>
      </c>
      <c r="H52" s="4">
        <v>100</v>
      </c>
      <c r="I52" s="4">
        <v>100</v>
      </c>
      <c r="J52" s="4">
        <v>0</v>
      </c>
      <c r="K52" s="3">
        <f t="shared" si="1"/>
        <v>0</v>
      </c>
      <c r="L52" s="4">
        <v>0</v>
      </c>
      <c r="M52" s="4">
        <v>100</v>
      </c>
      <c r="N52" s="4">
        <v>100</v>
      </c>
      <c r="O52" s="4">
        <v>0</v>
      </c>
      <c r="P52" s="3">
        <f t="shared" si="2"/>
        <v>0</v>
      </c>
      <c r="Q52" s="4">
        <v>0</v>
      </c>
      <c r="R52" s="4">
        <v>100</v>
      </c>
      <c r="S52" s="4">
        <v>100</v>
      </c>
      <c r="T52" s="4">
        <v>4</v>
      </c>
      <c r="U52" s="1">
        <f t="shared" si="7"/>
        <v>0</v>
      </c>
      <c r="V52" s="5">
        <v>0</v>
      </c>
      <c r="W52" s="39"/>
    </row>
    <row r="53" spans="1:23" ht="51" customHeight="1" x14ac:dyDescent="0.25">
      <c r="A53" s="7" t="s">
        <v>66</v>
      </c>
      <c r="B53" s="3" t="s">
        <v>16</v>
      </c>
      <c r="C53" s="4">
        <v>100</v>
      </c>
      <c r="D53" s="4">
        <v>100</v>
      </c>
      <c r="E53" s="4">
        <v>0</v>
      </c>
      <c r="F53" s="3">
        <f t="shared" si="6"/>
        <v>0</v>
      </c>
      <c r="G53" s="4">
        <v>0</v>
      </c>
      <c r="H53" s="4">
        <v>100</v>
      </c>
      <c r="I53" s="4">
        <v>100</v>
      </c>
      <c r="J53" s="4">
        <v>0</v>
      </c>
      <c r="K53" s="3">
        <f t="shared" si="1"/>
        <v>0</v>
      </c>
      <c r="L53" s="4">
        <v>0</v>
      </c>
      <c r="M53" s="4">
        <v>100</v>
      </c>
      <c r="N53" s="4">
        <v>100</v>
      </c>
      <c r="O53" s="4">
        <v>0</v>
      </c>
      <c r="P53" s="3">
        <f t="shared" si="2"/>
        <v>0</v>
      </c>
      <c r="Q53" s="4">
        <v>0</v>
      </c>
      <c r="R53" s="4">
        <v>100</v>
      </c>
      <c r="S53" s="4">
        <v>100</v>
      </c>
      <c r="T53" s="4">
        <v>4</v>
      </c>
      <c r="U53" s="1">
        <f t="shared" si="7"/>
        <v>0</v>
      </c>
      <c r="V53" s="5">
        <v>0</v>
      </c>
      <c r="W53" s="39"/>
    </row>
    <row r="54" spans="1:23" ht="52.5" customHeight="1" x14ac:dyDescent="0.25">
      <c r="A54" s="7" t="s">
        <v>67</v>
      </c>
      <c r="B54" s="3" t="s">
        <v>16</v>
      </c>
      <c r="C54" s="4">
        <v>100</v>
      </c>
      <c r="D54" s="4">
        <v>100</v>
      </c>
      <c r="E54" s="4">
        <v>0</v>
      </c>
      <c r="F54" s="3">
        <f t="shared" si="6"/>
        <v>0</v>
      </c>
      <c r="G54" s="4">
        <v>0</v>
      </c>
      <c r="H54" s="4">
        <v>100</v>
      </c>
      <c r="I54" s="4">
        <v>100</v>
      </c>
      <c r="J54" s="4">
        <v>0</v>
      </c>
      <c r="K54" s="3">
        <f t="shared" si="1"/>
        <v>0</v>
      </c>
      <c r="L54" s="4">
        <v>0</v>
      </c>
      <c r="M54" s="4">
        <v>100</v>
      </c>
      <c r="N54" s="4">
        <v>100</v>
      </c>
      <c r="O54" s="4">
        <v>0</v>
      </c>
      <c r="P54" s="3">
        <v>0</v>
      </c>
      <c r="Q54" s="4">
        <v>0</v>
      </c>
      <c r="R54" s="4">
        <v>100</v>
      </c>
      <c r="S54" s="4">
        <v>96</v>
      </c>
      <c r="T54" s="4">
        <v>4</v>
      </c>
      <c r="U54" s="1">
        <f t="shared" si="7"/>
        <v>4</v>
      </c>
      <c r="V54" s="5">
        <v>0</v>
      </c>
      <c r="W54" s="39"/>
    </row>
    <row r="55" spans="1:23" ht="51" customHeight="1" x14ac:dyDescent="0.25">
      <c r="A55" s="7" t="s">
        <v>68</v>
      </c>
      <c r="B55" s="3" t="s">
        <v>16</v>
      </c>
      <c r="C55" s="4">
        <v>100</v>
      </c>
      <c r="D55" s="4">
        <v>100</v>
      </c>
      <c r="E55" s="4">
        <v>0</v>
      </c>
      <c r="F55" s="3">
        <f t="shared" si="6"/>
        <v>0</v>
      </c>
      <c r="G55" s="4">
        <v>0</v>
      </c>
      <c r="H55" s="4">
        <v>100</v>
      </c>
      <c r="I55" s="4">
        <v>100</v>
      </c>
      <c r="J55" s="4">
        <v>0</v>
      </c>
      <c r="K55" s="3">
        <f t="shared" si="1"/>
        <v>0</v>
      </c>
      <c r="L55" s="4">
        <v>0</v>
      </c>
      <c r="M55" s="4">
        <v>100</v>
      </c>
      <c r="N55" s="4">
        <v>100</v>
      </c>
      <c r="O55" s="4">
        <v>0</v>
      </c>
      <c r="P55" s="3">
        <f t="shared" ref="P55:P62" si="8">M55-N55</f>
        <v>0</v>
      </c>
      <c r="Q55" s="4">
        <v>0</v>
      </c>
      <c r="R55" s="4">
        <v>100</v>
      </c>
      <c r="S55" s="4">
        <v>100</v>
      </c>
      <c r="T55" s="4">
        <v>4</v>
      </c>
      <c r="U55" s="1">
        <f t="shared" si="7"/>
        <v>0</v>
      </c>
      <c r="V55" s="5">
        <v>0</v>
      </c>
      <c r="W55" s="39"/>
    </row>
    <row r="56" spans="1:23" ht="38.25" customHeight="1" x14ac:dyDescent="0.25">
      <c r="A56" s="7" t="s">
        <v>69</v>
      </c>
      <c r="B56" s="3" t="s">
        <v>16</v>
      </c>
      <c r="C56" s="4">
        <v>100</v>
      </c>
      <c r="D56" s="4">
        <v>100</v>
      </c>
      <c r="E56" s="4">
        <v>0</v>
      </c>
      <c r="F56" s="3">
        <f t="shared" si="6"/>
        <v>0</v>
      </c>
      <c r="G56" s="4">
        <v>0</v>
      </c>
      <c r="H56" s="4">
        <v>100</v>
      </c>
      <c r="I56" s="4">
        <v>100</v>
      </c>
      <c r="J56" s="4">
        <v>0</v>
      </c>
      <c r="K56" s="3">
        <f t="shared" si="1"/>
        <v>0</v>
      </c>
      <c r="L56" s="4">
        <v>0</v>
      </c>
      <c r="M56" s="4">
        <v>100</v>
      </c>
      <c r="N56" s="4">
        <v>100</v>
      </c>
      <c r="O56" s="4">
        <v>0</v>
      </c>
      <c r="P56" s="3">
        <f t="shared" si="8"/>
        <v>0</v>
      </c>
      <c r="Q56" s="4">
        <v>0</v>
      </c>
      <c r="R56" s="4">
        <v>100</v>
      </c>
      <c r="S56" s="4">
        <v>100</v>
      </c>
      <c r="T56" s="4">
        <v>4</v>
      </c>
      <c r="U56" s="1">
        <f t="shared" si="7"/>
        <v>0</v>
      </c>
      <c r="V56" s="5">
        <v>0</v>
      </c>
      <c r="W56" s="39"/>
    </row>
    <row r="57" spans="1:23" ht="51" customHeight="1" x14ac:dyDescent="0.25">
      <c r="A57" s="7" t="s">
        <v>70</v>
      </c>
      <c r="B57" s="3" t="s">
        <v>16</v>
      </c>
      <c r="C57" s="4">
        <v>100</v>
      </c>
      <c r="D57" s="4">
        <v>100</v>
      </c>
      <c r="E57" s="4">
        <v>0</v>
      </c>
      <c r="F57" s="3">
        <f t="shared" si="6"/>
        <v>0</v>
      </c>
      <c r="G57" s="4">
        <v>0</v>
      </c>
      <c r="H57" s="4">
        <v>100</v>
      </c>
      <c r="I57" s="4">
        <v>100</v>
      </c>
      <c r="J57" s="4">
        <v>0</v>
      </c>
      <c r="K57" s="3">
        <f t="shared" si="1"/>
        <v>0</v>
      </c>
      <c r="L57" s="4">
        <v>0</v>
      </c>
      <c r="M57" s="4">
        <v>100</v>
      </c>
      <c r="N57" s="4">
        <v>100</v>
      </c>
      <c r="O57" s="4">
        <v>0</v>
      </c>
      <c r="P57" s="3">
        <f t="shared" si="8"/>
        <v>0</v>
      </c>
      <c r="Q57" s="4">
        <v>0</v>
      </c>
      <c r="R57" s="4">
        <v>100</v>
      </c>
      <c r="S57" s="4">
        <v>96</v>
      </c>
      <c r="T57" s="4">
        <v>4</v>
      </c>
      <c r="U57" s="1">
        <f t="shared" si="7"/>
        <v>4</v>
      </c>
      <c r="V57" s="5">
        <v>0</v>
      </c>
      <c r="W57" s="39"/>
    </row>
    <row r="58" spans="1:23" ht="51.75" customHeight="1" x14ac:dyDescent="0.25">
      <c r="A58" s="7" t="s">
        <v>71</v>
      </c>
      <c r="B58" s="3" t="s">
        <v>16</v>
      </c>
      <c r="C58" s="4">
        <v>100</v>
      </c>
      <c r="D58" s="4">
        <v>100</v>
      </c>
      <c r="E58" s="4">
        <v>0</v>
      </c>
      <c r="F58" s="3">
        <f t="shared" si="6"/>
        <v>0</v>
      </c>
      <c r="G58" s="4">
        <v>0</v>
      </c>
      <c r="H58" s="4">
        <v>100</v>
      </c>
      <c r="I58" s="4">
        <v>100</v>
      </c>
      <c r="J58" s="4">
        <v>0</v>
      </c>
      <c r="K58" s="3">
        <f t="shared" si="1"/>
        <v>0</v>
      </c>
      <c r="L58" s="4">
        <v>0</v>
      </c>
      <c r="M58" s="4">
        <v>100</v>
      </c>
      <c r="N58" s="4">
        <v>100</v>
      </c>
      <c r="O58" s="4">
        <v>0</v>
      </c>
      <c r="P58" s="3">
        <f t="shared" si="8"/>
        <v>0</v>
      </c>
      <c r="Q58" s="4">
        <v>0</v>
      </c>
      <c r="R58" s="4">
        <v>100</v>
      </c>
      <c r="S58" s="4">
        <v>100</v>
      </c>
      <c r="T58" s="4">
        <v>4</v>
      </c>
      <c r="U58" s="1">
        <f t="shared" si="7"/>
        <v>0</v>
      </c>
      <c r="V58" s="5">
        <v>0</v>
      </c>
      <c r="W58" s="39"/>
    </row>
    <row r="59" spans="1:23" ht="102" customHeight="1" x14ac:dyDescent="0.25">
      <c r="A59" s="7" t="s">
        <v>72</v>
      </c>
      <c r="B59" s="3" t="s">
        <v>16</v>
      </c>
      <c r="C59" s="4">
        <v>100</v>
      </c>
      <c r="D59" s="4">
        <v>100</v>
      </c>
      <c r="E59" s="4">
        <v>0</v>
      </c>
      <c r="F59" s="3">
        <f t="shared" si="6"/>
        <v>0</v>
      </c>
      <c r="G59" s="4">
        <v>0</v>
      </c>
      <c r="H59" s="4">
        <v>100</v>
      </c>
      <c r="I59" s="4">
        <v>100</v>
      </c>
      <c r="J59" s="4">
        <v>0</v>
      </c>
      <c r="K59" s="3">
        <f t="shared" si="1"/>
        <v>0</v>
      </c>
      <c r="L59" s="4">
        <v>0</v>
      </c>
      <c r="M59" s="4">
        <v>100</v>
      </c>
      <c r="N59" s="4">
        <v>100</v>
      </c>
      <c r="O59" s="4">
        <v>0</v>
      </c>
      <c r="P59" s="3">
        <f t="shared" si="8"/>
        <v>0</v>
      </c>
      <c r="Q59" s="4">
        <v>0</v>
      </c>
      <c r="R59" s="4">
        <v>100</v>
      </c>
      <c r="S59" s="4">
        <v>100</v>
      </c>
      <c r="T59" s="4">
        <v>4</v>
      </c>
      <c r="U59" s="1">
        <f t="shared" si="7"/>
        <v>0</v>
      </c>
      <c r="V59" s="5">
        <v>0</v>
      </c>
      <c r="W59" s="39"/>
    </row>
    <row r="60" spans="1:23" ht="38.25" customHeight="1" x14ac:dyDescent="0.25">
      <c r="A60" s="7" t="s">
        <v>73</v>
      </c>
      <c r="B60" s="3" t="s">
        <v>16</v>
      </c>
      <c r="C60" s="4">
        <v>100</v>
      </c>
      <c r="D60" s="4">
        <v>100</v>
      </c>
      <c r="E60" s="4">
        <v>0</v>
      </c>
      <c r="F60" s="3">
        <f t="shared" si="6"/>
        <v>0</v>
      </c>
      <c r="G60" s="4">
        <v>0</v>
      </c>
      <c r="H60" s="4">
        <v>100</v>
      </c>
      <c r="I60" s="4">
        <v>100</v>
      </c>
      <c r="J60" s="4">
        <v>0</v>
      </c>
      <c r="K60" s="3">
        <f t="shared" si="1"/>
        <v>0</v>
      </c>
      <c r="L60" s="4">
        <v>0</v>
      </c>
      <c r="M60" s="4">
        <v>100</v>
      </c>
      <c r="N60" s="4">
        <v>100</v>
      </c>
      <c r="O60" s="4">
        <v>0</v>
      </c>
      <c r="P60" s="3">
        <f t="shared" si="8"/>
        <v>0</v>
      </c>
      <c r="Q60" s="4">
        <v>0</v>
      </c>
      <c r="R60" s="4">
        <v>100</v>
      </c>
      <c r="S60" s="4">
        <v>96</v>
      </c>
      <c r="T60" s="4">
        <v>4</v>
      </c>
      <c r="U60" s="1">
        <f t="shared" si="7"/>
        <v>4</v>
      </c>
      <c r="V60" s="5">
        <v>0</v>
      </c>
      <c r="W60" s="39"/>
    </row>
    <row r="61" spans="1:23" ht="52.5" customHeight="1" x14ac:dyDescent="0.25">
      <c r="A61" s="7" t="s">
        <v>74</v>
      </c>
      <c r="B61" s="3" t="s">
        <v>16</v>
      </c>
      <c r="C61" s="4">
        <v>100</v>
      </c>
      <c r="D61" s="4">
        <v>100</v>
      </c>
      <c r="E61" s="4">
        <v>0</v>
      </c>
      <c r="F61" s="3">
        <f t="shared" si="6"/>
        <v>0</v>
      </c>
      <c r="G61" s="4">
        <v>0</v>
      </c>
      <c r="H61" s="4">
        <v>100</v>
      </c>
      <c r="I61" s="4">
        <v>100</v>
      </c>
      <c r="J61" s="4">
        <v>0</v>
      </c>
      <c r="K61" s="3">
        <f t="shared" si="1"/>
        <v>0</v>
      </c>
      <c r="L61" s="4">
        <v>0</v>
      </c>
      <c r="M61" s="4">
        <v>100</v>
      </c>
      <c r="N61" s="4">
        <v>100</v>
      </c>
      <c r="O61" s="4">
        <v>0</v>
      </c>
      <c r="P61" s="3">
        <f t="shared" si="8"/>
        <v>0</v>
      </c>
      <c r="Q61" s="4">
        <v>0</v>
      </c>
      <c r="R61" s="4">
        <v>100</v>
      </c>
      <c r="S61" s="4">
        <v>100</v>
      </c>
      <c r="T61" s="4">
        <v>4</v>
      </c>
      <c r="U61" s="1">
        <f t="shared" si="7"/>
        <v>0</v>
      </c>
      <c r="V61" s="5">
        <v>0</v>
      </c>
      <c r="W61" s="39"/>
    </row>
    <row r="62" spans="1:23" ht="51" customHeight="1" x14ac:dyDescent="0.25">
      <c r="A62" s="7" t="s">
        <v>75</v>
      </c>
      <c r="B62" s="3" t="s">
        <v>16</v>
      </c>
      <c r="C62" s="4">
        <v>100</v>
      </c>
      <c r="D62" s="4">
        <v>100</v>
      </c>
      <c r="E62" s="4">
        <v>0</v>
      </c>
      <c r="F62" s="3">
        <f t="shared" si="6"/>
        <v>0</v>
      </c>
      <c r="G62" s="4">
        <v>0</v>
      </c>
      <c r="H62" s="4">
        <v>100</v>
      </c>
      <c r="I62" s="4">
        <v>100</v>
      </c>
      <c r="J62" s="4">
        <v>0</v>
      </c>
      <c r="K62" s="3">
        <f t="shared" si="1"/>
        <v>0</v>
      </c>
      <c r="L62" s="4">
        <v>0</v>
      </c>
      <c r="M62" s="4">
        <v>100</v>
      </c>
      <c r="N62" s="4">
        <v>100</v>
      </c>
      <c r="O62" s="4">
        <v>0</v>
      </c>
      <c r="P62" s="3">
        <f t="shared" si="8"/>
        <v>0</v>
      </c>
      <c r="Q62" s="4">
        <v>0</v>
      </c>
      <c r="R62" s="4">
        <v>100</v>
      </c>
      <c r="S62" s="4">
        <v>100</v>
      </c>
      <c r="T62" s="4">
        <v>4</v>
      </c>
      <c r="U62" s="1">
        <f t="shared" si="7"/>
        <v>0</v>
      </c>
      <c r="V62" s="5">
        <v>0</v>
      </c>
      <c r="W62" s="39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5" workbookViewId="0">
      <selection activeCell="G17" sqref="G17"/>
    </sheetView>
  </sheetViews>
  <sheetFormatPr defaultColWidth="14.42578125" defaultRowHeight="15" customHeight="1" x14ac:dyDescent="0.25"/>
  <cols>
    <col min="1" max="1" width="60.7109375" customWidth="1"/>
    <col min="2" max="3" width="12.7109375" customWidth="1"/>
    <col min="4" max="4" width="9.140625" hidden="1" customWidth="1"/>
    <col min="5" max="5" width="12" customWidth="1"/>
    <col min="6" max="6" width="12.7109375" customWidth="1"/>
    <col min="7" max="26" width="8" customWidth="1"/>
  </cols>
  <sheetData>
    <row r="1" spans="1:26" ht="45" customHeight="1" x14ac:dyDescent="0.25">
      <c r="A1" s="193" t="s">
        <v>88</v>
      </c>
      <c r="B1" s="194"/>
      <c r="C1" s="194"/>
      <c r="D1" s="194"/>
      <c r="E1" s="19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37" t="s">
        <v>51</v>
      </c>
      <c r="B2" s="238" t="s">
        <v>78</v>
      </c>
      <c r="C2" s="239"/>
      <c r="D2" s="97"/>
      <c r="E2" s="240" t="s">
        <v>136</v>
      </c>
    </row>
    <row r="3" spans="1:26" x14ac:dyDescent="0.25">
      <c r="A3" s="221"/>
      <c r="B3" s="123" t="s">
        <v>137</v>
      </c>
      <c r="C3" s="123" t="s">
        <v>138</v>
      </c>
      <c r="D3" s="92"/>
      <c r="E3" s="196"/>
    </row>
    <row r="4" spans="1:26" ht="42" customHeight="1" x14ac:dyDescent="0.25">
      <c r="A4" s="234" t="s">
        <v>168</v>
      </c>
      <c r="B4" s="203"/>
      <c r="C4" s="203"/>
      <c r="D4" s="203"/>
      <c r="E4" s="19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5.5" x14ac:dyDescent="0.25">
      <c r="A5" s="124" t="s">
        <v>15</v>
      </c>
      <c r="B5" s="90">
        <f>'ООП 3-8 нор ГПД (ОП)'!B5+'ООП 3-8 нор ГСД (ОП)'!B5+'Адапт. ОВЗ 3 - 8 ГПД (ОП)'!B5+'Адапт.3-8(ИНВ)на дому (ГСД)(ОП)'!B5+'Адапт.ОВЗ 3-8 ГСД (ОП) '!B5+'Общеобр. ИНВ на дому 3-8 (ОП)'!B5</f>
        <v>384</v>
      </c>
      <c r="C5" s="90">
        <f>'ООП 3-8 нор ГПД (ОП)'!C5+'ООП 3-8 нор ГСД (ОП)'!C5+'Адапт. ОВЗ 3 - 8 ГПД (ОП)'!C5+'Адапт.3-8(ИНВ)на дому (ГСД)(ОП)'!C5+'Адапт.ОВЗ 3-8 ГСД (ОП) '!C5+'Общеобр. ИНВ на дому 3-8 (ОП)'!C5</f>
        <v>376</v>
      </c>
      <c r="D5" s="98"/>
      <c r="E5" s="39"/>
      <c r="F5" s="92"/>
    </row>
    <row r="6" spans="1:26" ht="25.5" x14ac:dyDescent="0.25">
      <c r="A6" s="43" t="s">
        <v>17</v>
      </c>
      <c r="B6" s="90">
        <f>'ООП 3-8 нор ГПД (ОП)'!B6+'ООП 3-8 нор ГСД (ОП)'!B6+'Адапт. ОВЗ 3 - 8 ГПД (ОП)'!B6+'Адапт.3-8(ИНВ)на дому (ГСД)(ОП)'!B6+'Адапт.ОВЗ 3-8 ГСД (ОП) '!B6+'Общеобр. ИНВ на дому 3-8 (ОП)'!B6</f>
        <v>154</v>
      </c>
      <c r="C6" s="90">
        <f>'ООП 3-8 нор ГПД (ОП)'!C6+'ООП 3-8 нор ГСД (ОП)'!C6+'Адапт. ОВЗ 3 - 8 ГПД (ОП)'!C6+'Адапт.3-8(ИНВ)на дому (ГСД)(ОП)'!C6+'Адапт.ОВЗ 3-8 ГСД (ОП) '!C6+'Общеобр. ИНВ на дому 3-8 (ОП)'!C6</f>
        <v>149</v>
      </c>
      <c r="D6" s="67"/>
      <c r="E6" s="39"/>
    </row>
    <row r="7" spans="1:26" ht="25.5" x14ac:dyDescent="0.25">
      <c r="A7" s="43" t="s">
        <v>18</v>
      </c>
      <c r="B7" s="90">
        <f>'ООП 3-8 нор ГПД (ОП)'!B7+'ООП 3-8 нор ГСД (ОП)'!B7+'Адапт. ОВЗ 3 - 8 ГПД (ОП)'!B7+'Адапт.3-8(ИНВ)на дому (ГСД)(ОП)'!B7+'Адапт.ОВЗ 3-8 ГСД (ОП) '!B7+'Общеобр. ИНВ на дому 3-8 (ОП)'!B7</f>
        <v>130</v>
      </c>
      <c r="C7" s="90">
        <f>'ООП 3-8 нор ГПД (ОП)'!C7+'ООП 3-8 нор ГСД (ОП)'!C7+'Адапт. ОВЗ 3 - 8 ГПД (ОП)'!C7+'Адапт.3-8(ИНВ)на дому (ГСД)(ОП)'!C7+'Адапт.ОВЗ 3-8 ГСД (ОП) '!C7+'Общеобр. ИНВ на дому 3-8 (ОП)'!C7</f>
        <v>130</v>
      </c>
      <c r="D7" s="67"/>
      <c r="E7" s="39"/>
    </row>
    <row r="8" spans="1:26" ht="25.5" x14ac:dyDescent="0.25">
      <c r="A8" s="43" t="s">
        <v>90</v>
      </c>
      <c r="B8" s="90">
        <f>'ООП 3-8 нор ГПД (ОП)'!B8+'ООП 3-8 нор ГСД (ОП)'!B8+'Адапт. ОВЗ 3 - 8 ГПД (ОП)'!B8+'Адапт.3-8(ИНВ)на дому (ГСД)(ОП)'!B8+'Адапт.ОВЗ 3-8 ГСД (ОП) '!B8+'Общеобр. ИНВ на дому 3-8 (ОП)'!B8</f>
        <v>300</v>
      </c>
      <c r="C8" s="90">
        <f>'ООП 3-8 нор ГПД (ОП)'!C8+'ООП 3-8 нор ГСД (ОП)'!C8+'Адапт. ОВЗ 3 - 8 ГПД (ОП)'!C8+'Адапт.3-8(ИНВ)на дому (ГСД)(ОП)'!C8+'Адапт.ОВЗ 3-8 ГСД (ОП) '!C8+'Общеобр. ИНВ на дому 3-8 (ОП)'!C8</f>
        <v>292</v>
      </c>
      <c r="D8" s="67"/>
      <c r="E8" s="39"/>
    </row>
    <row r="9" spans="1:26" ht="25.5" x14ac:dyDescent="0.25">
      <c r="A9" s="43" t="s">
        <v>20</v>
      </c>
      <c r="B9" s="90">
        <f>'ООП 3-8 нор ГПД (ОП)'!B9+'ООП 3-8 нор ГСД (ОП)'!B9+'Адапт. ОВЗ 3 - 8 ГПД (ОП)'!B9+'Адапт.3-8(ИНВ)на дому (ГСД)(ОП)'!B9+'Адапт.ОВЗ 3-8 ГСД (ОП) '!B9+'Общеобр. ИНВ на дому 3-8 (ОП)'!B9</f>
        <v>120</v>
      </c>
      <c r="C9" s="90">
        <f>'ООП 3-8 нор ГПД (ОП)'!C9+'ООП 3-8 нор ГСД (ОП)'!C9+'Адапт. ОВЗ 3 - 8 ГПД (ОП)'!C9+'Адапт.3-8(ИНВ)на дому (ГСД)(ОП)'!C9+'Адапт.ОВЗ 3-8 ГСД (ОП) '!C9+'Общеобр. ИНВ на дому 3-8 (ОП)'!C9</f>
        <v>120</v>
      </c>
      <c r="D9" s="67"/>
      <c r="E9" s="39"/>
    </row>
    <row r="10" spans="1:26" ht="25.5" x14ac:dyDescent="0.25">
      <c r="A10" s="43" t="s">
        <v>91</v>
      </c>
      <c r="B10" s="90">
        <f>'ООП 3-8 нор ГПД (ОП)'!B10+'ООП 3-8 нор ГСД (ОП)'!B10+'Адапт. ОВЗ 3 - 8 ГПД (ОП)'!B10+'Адапт.3-8(ИНВ)на дому (ГСД)(ОП)'!B10+'Адапт.ОВЗ 3-8 ГСД (ОП) '!B10+'Общеобр. ИНВ на дому 3-8 (ОП)'!B10</f>
        <v>140</v>
      </c>
      <c r="C10" s="90">
        <f>'ООП 3-8 нор ГПД (ОП)'!C10+'ООП 3-8 нор ГСД (ОП)'!C10+'Адапт. ОВЗ 3 - 8 ГПД (ОП)'!C10+'Адапт.3-8(ИНВ)на дому (ГСД)(ОП)'!C10+'Адапт.ОВЗ 3-8 ГСД (ОП) '!C10+'Общеобр. ИНВ на дому 3-8 (ОП)'!C10</f>
        <v>136</v>
      </c>
      <c r="D10" s="67"/>
      <c r="E10" s="39"/>
    </row>
    <row r="11" spans="1:26" ht="25.5" x14ac:dyDescent="0.25">
      <c r="A11" s="43" t="s">
        <v>95</v>
      </c>
      <c r="B11" s="90">
        <f>'ООП 3-8 нор ГПД (ОП)'!B11+'ООП 3-8 нор ГСД (ОП)'!B11+'Адапт. ОВЗ 3 - 8 ГПД (ОП)'!B11+'Адапт.3-8(ИНВ)на дому (ГСД)(ОП)'!B11+'Адапт.ОВЗ 3-8 ГСД (ОП) '!B11+'Общеобр. ИНВ на дому 3-8 (ОП)'!B11</f>
        <v>188</v>
      </c>
      <c r="C11" s="90">
        <f>'ООП 3-8 нор ГПД (ОП)'!C11+'ООП 3-8 нор ГСД (ОП)'!C11+'Адапт. ОВЗ 3 - 8 ГПД (ОП)'!C11+'Адапт.3-8(ИНВ)на дому (ГСД)(ОП)'!C11+'Адапт.ОВЗ 3-8 ГСД (ОП) '!C11+'Общеобр. ИНВ на дому 3-8 (ОП)'!C11</f>
        <v>188</v>
      </c>
      <c r="D11" s="67"/>
      <c r="E11" s="39"/>
      <c r="F11" s="138" t="s">
        <v>172</v>
      </c>
    </row>
    <row r="12" spans="1:26" ht="25.5" x14ac:dyDescent="0.25">
      <c r="A12" s="43" t="s">
        <v>23</v>
      </c>
      <c r="B12" s="90">
        <f>'ООП 3-8 нор ГПД (ОП)'!B12+'ООП 3-8 нор ГСД (ОП)'!B12+'Адапт. ОВЗ 3 - 8 ГПД (ОП)'!B12+'Адапт.3-8(ИНВ)на дому (ГСД)(ОП)'!B12+'Адапт.ОВЗ 3-8 ГСД (ОП) '!B12+'Общеобр. ИНВ на дому 3-8 (ОП)'!B12</f>
        <v>110</v>
      </c>
      <c r="C12" s="90">
        <f>'ООП 3-8 нор ГПД (ОП)'!C12+'ООП 3-8 нор ГСД (ОП)'!C12+'Адапт. ОВЗ 3 - 8 ГПД (ОП)'!C12+'Адапт.3-8(ИНВ)на дому (ГСД)(ОП)'!C12+'Адапт.ОВЗ 3-8 ГСД (ОП) '!C12+'Общеобр. ИНВ на дому 3-8 (ОП)'!C12</f>
        <v>105</v>
      </c>
      <c r="D12" s="67"/>
      <c r="E12" s="39"/>
    </row>
    <row r="13" spans="1:26" ht="25.5" x14ac:dyDescent="0.25">
      <c r="A13" s="43" t="s">
        <v>24</v>
      </c>
      <c r="B13" s="90">
        <f>'ООП 3-8 нор ГПД (ОП)'!B13+'ООП 3-8 нор ГСД (ОП)'!B13+'Адапт. ОВЗ 3 - 8 ГПД (ОП)'!B13+'Адапт.3-8(ИНВ)на дому (ГСД)(ОП)'!B13+'Адапт.ОВЗ 3-8 ГСД (ОП) '!B13+'Общеобр. ИНВ на дому 3-8 (ОП)'!B13</f>
        <v>148</v>
      </c>
      <c r="C13" s="90">
        <f>'ООП 3-8 нор ГПД (ОП)'!C13+'ООП 3-8 нор ГСД (ОП)'!C13+'Адапт. ОВЗ 3 - 8 ГПД (ОП)'!C13+'Адапт.3-8(ИНВ)на дому (ГСД)(ОП)'!C13+'Адапт.ОВЗ 3-8 ГСД (ОП) '!C13+'Общеобр. ИНВ на дому 3-8 (ОП)'!C13</f>
        <v>145</v>
      </c>
      <c r="D13" s="67"/>
      <c r="E13" s="39"/>
      <c r="F13" s="91"/>
    </row>
    <row r="14" spans="1:26" ht="25.5" x14ac:dyDescent="0.25">
      <c r="A14" s="43" t="s">
        <v>25</v>
      </c>
      <c r="B14" s="90">
        <f>'ООП 3-8 нор ГПД (ОП)'!B14+'ООП 3-8 нор ГСД (ОП)'!B14+'Адапт. ОВЗ 3 - 8 ГПД (ОП)'!B14+'Адапт.3-8(ИНВ)на дому (ГСД)(ОП)'!B14+'Адапт.ОВЗ 3-8 ГСД (ОП) '!B14+'Общеобр. ИНВ на дому 3-8 (ОП)'!B14</f>
        <v>63</v>
      </c>
      <c r="C14" s="90">
        <f>'ООП 3-8 нор ГПД (ОП)'!C14+'ООП 3-8 нор ГСД (ОП)'!C14+'Адапт. ОВЗ 3 - 8 ГПД (ОП)'!C14+'Адапт.3-8(ИНВ)на дому (ГСД)(ОП)'!C14+'Адапт.ОВЗ 3-8 ГСД (ОП) '!C14+'Общеобр. ИНВ на дому 3-8 (ОП)'!C14</f>
        <v>61</v>
      </c>
      <c r="D14" s="67"/>
      <c r="E14" s="39"/>
    </row>
    <row r="15" spans="1:26" ht="25.5" x14ac:dyDescent="0.25">
      <c r="A15" s="43" t="s">
        <v>26</v>
      </c>
      <c r="B15" s="90">
        <f>'ООП 3-8 нор ГПД (ОП)'!B15+'ООП 3-8 нор ГСД (ОП)'!B15+'Адапт. ОВЗ 3 - 8 ГПД (ОП)'!B15+'Адапт.3-8(ИНВ)на дому (ГСД)(ОП)'!B15+'Адапт.ОВЗ 3-8 ГСД (ОП) '!B15+'Общеобр. ИНВ на дому 3-8 (ОП)'!B15</f>
        <v>165</v>
      </c>
      <c r="C15" s="90">
        <f>'ООП 3-8 нор ГПД (ОП)'!C15+'ООП 3-8 нор ГСД (ОП)'!C15+'Адапт. ОВЗ 3 - 8 ГПД (ОП)'!C15+'Адапт.3-8(ИНВ)на дому (ГСД)(ОП)'!C15+'Адапт.ОВЗ 3-8 ГСД (ОП) '!C15+'Общеобр. ИНВ на дому 3-8 (ОП)'!C15</f>
        <v>159</v>
      </c>
      <c r="D15" s="67"/>
      <c r="E15" s="39"/>
    </row>
    <row r="16" spans="1:26" ht="51" x14ac:dyDescent="0.25">
      <c r="A16" s="43" t="s">
        <v>27</v>
      </c>
      <c r="B16" s="90">
        <f>'ООП 3-8 нор ГПД (ОП)'!B16+'ООП 3-8 нор ГСД (ОП)'!B16+'Адапт. ОВЗ 3 - 8 ГПД (ОП)'!B16+'Адапт.3-8(ИНВ)на дому (ГСД)(ОП)'!B16+'Адапт.ОВЗ 3-8 ГСД (ОП) '!B16+'Общеобр. ИНВ на дому 3-8 (ОП)'!B16</f>
        <v>184</v>
      </c>
      <c r="C16" s="90">
        <f>'ООП 3-8 нор ГПД (ОП)'!C16+'ООП 3-8 нор ГСД (ОП)'!C16+'Адапт. ОВЗ 3 - 8 ГПД (ОП)'!C16+'Адапт.3-8(ИНВ)на дому (ГСД)(ОП)'!C16+'Адапт.ОВЗ 3-8 ГСД (ОП) '!C16+'Общеобр. ИНВ на дому 3-8 (ОП)'!C16</f>
        <v>177</v>
      </c>
      <c r="D16" s="67"/>
      <c r="E16" s="39"/>
    </row>
    <row r="17" spans="1:6" ht="25.5" x14ac:dyDescent="0.25">
      <c r="A17" s="43" t="s">
        <v>28</v>
      </c>
      <c r="B17" s="90">
        <f>'ООП 3-8 нор ГПД (ОП)'!B17+'ООП 3-8 нор ГСД (ОП)'!B17+'Адапт. ОВЗ 3 - 8 ГПД (ОП)'!B17+'Адапт.3-8(ИНВ)на дому (ГСД)(ОП)'!B17+'Адапт.ОВЗ 3-8 ГСД (ОП) '!B17+'Общеобр. ИНВ на дому 3-8 (ОП)'!B17</f>
        <v>202</v>
      </c>
      <c r="C17" s="90">
        <f>'ООП 3-8 нор ГПД (ОП)'!C17+'ООП 3-8 нор ГСД (ОП)'!C17+'Адапт. ОВЗ 3 - 8 ГПД (ОП)'!C17+'Адапт.3-8(ИНВ)на дому (ГСД)(ОП)'!C17+'Адапт.ОВЗ 3-8 ГСД (ОП) '!C17+'Общеобр. ИНВ на дому 3-8 (ОП)'!C17</f>
        <v>199</v>
      </c>
      <c r="D17" s="67"/>
      <c r="E17" s="39" t="s">
        <v>86</v>
      </c>
    </row>
    <row r="18" spans="1:6" ht="25.5" x14ac:dyDescent="0.25">
      <c r="A18" s="43" t="s">
        <v>29</v>
      </c>
      <c r="B18" s="90">
        <f>'ООП 3-8 нор ГПД (ОП)'!B18+'ООП 3-8 нор ГСД (ОП)'!B18+'Адапт. ОВЗ 3 - 8 ГПД (ОП)'!B18+'Адапт.3-8(ИНВ)на дому (ГСД)(ОП)'!B18+'Адапт.ОВЗ 3-8 ГСД (ОП) '!B18+'Общеобр. ИНВ на дому 3-8 (ОП)'!B18</f>
        <v>93</v>
      </c>
      <c r="C18" s="90">
        <f>'ООП 3-8 нор ГПД (ОП)'!C18+'ООП 3-8 нор ГСД (ОП)'!C18+'Адапт. ОВЗ 3 - 8 ГПД (ОП)'!C18+'Адапт.3-8(ИНВ)на дому (ГСД)(ОП)'!C18+'Адапт.ОВЗ 3-8 ГСД (ОП) '!C18+'Общеобр. ИНВ на дому 3-8 (ОП)'!C18</f>
        <v>89</v>
      </c>
      <c r="D18" s="67"/>
      <c r="E18" s="39"/>
    </row>
    <row r="19" spans="1:6" ht="25.5" x14ac:dyDescent="0.25">
      <c r="A19" s="43" t="s">
        <v>30</v>
      </c>
      <c r="B19" s="90">
        <f>'ООП 3-8 нор ГПД (ОП)'!B19+'ООП 3-8 нор ГСД (ОП)'!B19+'Адапт. ОВЗ 3 - 8 ГПД (ОП)'!B19+'Адапт.3-8(ИНВ)на дому (ГСД)(ОП)'!B19+'Адапт.ОВЗ 3-8 ГСД (ОП) '!B19+'Общеобр. ИНВ на дому 3-8 (ОП)'!B19</f>
        <v>206</v>
      </c>
      <c r="C19" s="90">
        <f>'ООП 3-8 нор ГПД (ОП)'!C19+'ООП 3-8 нор ГСД (ОП)'!C19+'Адапт. ОВЗ 3 - 8 ГПД (ОП)'!C19+'Адапт.3-8(ИНВ)на дому (ГСД)(ОП)'!C19+'Адапт.ОВЗ 3-8 ГСД (ОП) '!C19+'Общеобр. ИНВ на дому 3-8 (ОП)'!C19</f>
        <v>191</v>
      </c>
      <c r="D19" s="67"/>
      <c r="E19" s="39"/>
    </row>
    <row r="20" spans="1:6" ht="25.5" x14ac:dyDescent="0.25">
      <c r="A20" s="43" t="s">
        <v>31</v>
      </c>
      <c r="B20" s="90">
        <f>'ООП 3-8 нор ГПД (ОП)'!B20+'ООП 3-8 нор ГСД (ОП)'!B20+'Адапт. ОВЗ 3 - 8 ГПД (ОП)'!B20+'Адапт.3-8(ИНВ)на дому (ГСД)(ОП)'!B20+'Адапт.ОВЗ 3-8 ГСД (ОП) '!B20+'Общеобр. ИНВ на дому 3-8 (ОП)'!B20</f>
        <v>177</v>
      </c>
      <c r="C20" s="90">
        <f>'ООП 3-8 нор ГПД (ОП)'!C20+'ООП 3-8 нор ГСД (ОП)'!C20+'Адапт. ОВЗ 3 - 8 ГПД (ОП)'!C20+'Адапт.3-8(ИНВ)на дому (ГСД)(ОП)'!C20+'Адапт.ОВЗ 3-8 ГСД (ОП) '!C20+'Общеобр. ИНВ на дому 3-8 (ОП)'!C20</f>
        <v>170</v>
      </c>
      <c r="D20" s="67"/>
      <c r="E20" s="39"/>
    </row>
    <row r="21" spans="1:6" ht="25.5" x14ac:dyDescent="0.25">
      <c r="A21" s="43" t="s">
        <v>32</v>
      </c>
      <c r="B21" s="90">
        <f>'ООП 3-8 нор ГПД (ОП)'!B21+'ООП 3-8 нор ГСД (ОП)'!B21+'Адапт. ОВЗ 3 - 8 ГПД (ОП)'!B21+'Адапт.3-8(ИНВ)на дому (ГСД)(ОП)'!B21+'Адапт.ОВЗ 3-8 ГСД (ОП) '!B21+'Общеобр. ИНВ на дому 3-8 (ОП)'!B21</f>
        <v>40</v>
      </c>
      <c r="C21" s="90">
        <f>'ООП 3-8 нор ГПД (ОП)'!C21+'ООП 3-8 нор ГСД (ОП)'!C21+'Адапт. ОВЗ 3 - 8 ГПД (ОП)'!C21+'Адапт.3-8(ИНВ)на дому (ГСД)(ОП)'!C21+'Адапт.ОВЗ 3-8 ГСД (ОП) '!C21+'Общеобр. ИНВ на дому 3-8 (ОП)'!C21</f>
        <v>40</v>
      </c>
      <c r="D21" s="9" t="e">
        <f>SUM('ООП 3-8 нор ГПД (ОП)'!#REF!+#REF!)</f>
        <v>#REF!</v>
      </c>
      <c r="E21" s="39"/>
    </row>
    <row r="22" spans="1:6" ht="25.5" x14ac:dyDescent="0.25">
      <c r="A22" s="43" t="s">
        <v>33</v>
      </c>
      <c r="B22" s="90">
        <f>'ООП 3-8 нор ГПД (ОП)'!B22+'ООП 3-8 нор ГСД (ОП)'!B22+'Адапт. ОВЗ 3 - 8 ГПД (ОП)'!B22+'Адапт.3-8(ИНВ)на дому (ГСД)(ОП)'!B22+'Адапт.ОВЗ 3-8 ГСД (ОП) '!B22+'Общеобр. ИНВ на дому 3-8 (ОП)'!B22</f>
        <v>175</v>
      </c>
      <c r="C22" s="90">
        <f>'ООП 3-8 нор ГПД (ОП)'!C22+'ООП 3-8 нор ГСД (ОП)'!C22+'Адапт. ОВЗ 3 - 8 ГПД (ОП)'!C22+'Адапт.3-8(ИНВ)на дому (ГСД)(ОП)'!C22+'Адапт.ОВЗ 3-8 ГСД (ОП) '!C22+'Общеобр. ИНВ на дому 3-8 (ОП)'!C22</f>
        <v>159</v>
      </c>
      <c r="D22" s="67"/>
      <c r="E22" s="39"/>
    </row>
    <row r="23" spans="1:6" ht="25.5" x14ac:dyDescent="0.25">
      <c r="A23" s="43" t="s">
        <v>34</v>
      </c>
      <c r="B23" s="90">
        <f>'ООП 3-8 нор ГПД (ОП)'!B23+'ООП 3-8 нор ГСД (ОП)'!B23+'Адапт. ОВЗ 3 - 8 ГПД (ОП)'!B23+'Адапт.3-8(ИНВ)на дому (ГСД)(ОП)'!B23+'Адапт.ОВЗ 3-8 ГСД (ОП) '!B23+'Общеобр. ИНВ на дому 3-8 (ОП)'!B23</f>
        <v>84</v>
      </c>
      <c r="C23" s="90">
        <f>'ООП 3-8 нор ГПД (ОП)'!C23+'ООП 3-8 нор ГСД (ОП)'!C23+'Адапт. ОВЗ 3 - 8 ГПД (ОП)'!C23+'Адапт.3-8(ИНВ)на дому (ГСД)(ОП)'!C23+'Адапт.ОВЗ 3-8 ГСД (ОП) '!C23+'Общеобр. ИНВ на дому 3-8 (ОП)'!C23</f>
        <v>84</v>
      </c>
      <c r="D23" s="67"/>
      <c r="E23" s="39"/>
    </row>
    <row r="24" spans="1:6" ht="25.5" x14ac:dyDescent="0.25">
      <c r="A24" s="43" t="s">
        <v>35</v>
      </c>
      <c r="B24" s="90">
        <f>'ООП 3-8 нор ГПД (ОП)'!B24+'ООП 3-8 нор ГСД (ОП)'!B24+'Адапт. ОВЗ 3 - 8 ГПД (ОП)'!B24+'Адапт.3-8(ИНВ)на дому (ГСД)(ОП)'!B24+'Адапт.ОВЗ 3-8 ГСД (ОП) '!B24+'Общеобр. ИНВ на дому 3-8 (ОП)'!B24</f>
        <v>147</v>
      </c>
      <c r="C24" s="90">
        <f>'ООП 3-8 нор ГПД (ОП)'!C24+'ООП 3-8 нор ГСД (ОП)'!C24+'Адапт. ОВЗ 3 - 8 ГПД (ОП)'!C24+'Адапт.3-8(ИНВ)на дому (ГСД)(ОП)'!C24+'Адапт.ОВЗ 3-8 ГСД (ОП) '!C24+'Общеобр. ИНВ на дому 3-8 (ОП)'!C24</f>
        <v>138</v>
      </c>
      <c r="D24" s="67"/>
      <c r="E24" s="39"/>
      <c r="F24" s="138" t="s">
        <v>173</v>
      </c>
    </row>
    <row r="25" spans="1:6" ht="25.5" x14ac:dyDescent="0.25">
      <c r="A25" s="43" t="s">
        <v>36</v>
      </c>
      <c r="B25" s="90">
        <f>'ООП 3-8 нор ГПД (ОП)'!B25+'ООП 3-8 нор ГСД (ОП)'!B25+'Адапт. ОВЗ 3 - 8 ГПД (ОП)'!B25+'Адапт.3-8(ИНВ)на дому (ГСД)(ОП)'!B25+'Адапт.ОВЗ 3-8 ГСД (ОП) '!B25+'Общеобр. ИНВ на дому 3-8 (ОП)'!B25</f>
        <v>88</v>
      </c>
      <c r="C25" s="90">
        <f>'ООП 3-8 нор ГПД (ОП)'!C25+'ООП 3-8 нор ГСД (ОП)'!C25+'Адапт. ОВЗ 3 - 8 ГПД (ОП)'!C25+'Адапт.3-8(ИНВ)на дому (ГСД)(ОП)'!C25+'Адапт.ОВЗ 3-8 ГСД (ОП) '!C25+'Общеобр. ИНВ на дому 3-8 (ОП)'!C25</f>
        <v>80</v>
      </c>
      <c r="D25" s="67"/>
      <c r="E25" s="39"/>
    </row>
    <row r="26" spans="1:6" ht="25.5" x14ac:dyDescent="0.25">
      <c r="A26" s="43" t="s">
        <v>38</v>
      </c>
      <c r="B26" s="90">
        <f>'ООП 3-8 нор ГПД (ОП)'!B26+'ООП 3-8 нор ГСД (ОП)'!B26+'Адапт. ОВЗ 3 - 8 ГПД (ОП)'!B26+'Адапт.3-8(ИНВ)на дому (ГСД)(ОП)'!B26+'Адапт.ОВЗ 3-8 ГСД (ОП) '!B26+'Общеобр. ИНВ на дому 3-8 (ОП)'!B26</f>
        <v>122</v>
      </c>
      <c r="C26" s="90">
        <f>'ООП 3-8 нор ГПД (ОП)'!C26+'ООП 3-8 нор ГСД (ОП)'!C26+'Адапт. ОВЗ 3 - 8 ГПД (ОП)'!C26+'Адапт.3-8(ИНВ)на дому (ГСД)(ОП)'!C26+'Адапт.ОВЗ 3-8 ГСД (ОП) '!C26+'Общеобр. ИНВ на дому 3-8 (ОП)'!C26</f>
        <v>120</v>
      </c>
      <c r="D26" s="67"/>
      <c r="E26" s="39"/>
    </row>
    <row r="27" spans="1:6" ht="25.5" x14ac:dyDescent="0.25">
      <c r="A27" s="43" t="s">
        <v>39</v>
      </c>
      <c r="B27" s="90">
        <f>'ООП 3-8 нор ГПД (ОП)'!B27+'ООП 3-8 нор ГСД (ОП)'!B27+'Адапт. ОВЗ 3 - 8 ГПД (ОП)'!B27+'Адапт.3-8(ИНВ)на дому (ГСД)(ОП)'!B27+'Адапт.ОВЗ 3-8 ГСД (ОП) '!B27+'Общеобр. ИНВ на дому 3-8 (ОП)'!B27</f>
        <v>160</v>
      </c>
      <c r="C27" s="90">
        <f>'ООП 3-8 нор ГПД (ОП)'!C27+'ООП 3-8 нор ГСД (ОП)'!C27+'Адапт. ОВЗ 3 - 8 ГПД (ОП)'!C27+'Адапт.3-8(ИНВ)на дому (ГСД)(ОП)'!C27+'Адапт.ОВЗ 3-8 ГСД (ОП) '!C27+'Общеобр. ИНВ на дому 3-8 (ОП)'!C27</f>
        <v>160</v>
      </c>
      <c r="D27" s="67"/>
      <c r="E27" s="39"/>
      <c r="F27" s="138" t="s">
        <v>173</v>
      </c>
    </row>
    <row r="28" spans="1:6" ht="25.5" x14ac:dyDescent="0.25">
      <c r="A28" s="43" t="s">
        <v>41</v>
      </c>
      <c r="B28" s="90">
        <f>'ООП 3-8 нор ГПД (ОП)'!B28+'ООП 3-8 нор ГСД (ОП)'!B28+'Адапт. ОВЗ 3 - 8 ГПД (ОП)'!B28+'Адапт.3-8(ИНВ)на дому (ГСД)(ОП)'!B28+'Адапт.ОВЗ 3-8 ГСД (ОП) '!B28+'Общеобр. ИНВ на дому 3-8 (ОП)'!B28</f>
        <v>107</v>
      </c>
      <c r="C28" s="90">
        <f>'ООП 3-8 нор ГПД (ОП)'!C28+'ООП 3-8 нор ГСД (ОП)'!C28+'Адапт. ОВЗ 3 - 8 ГПД (ОП)'!C28+'Адапт.3-8(ИНВ)на дому (ГСД)(ОП)'!C28+'Адапт.ОВЗ 3-8 ГСД (ОП) '!C28+'Общеобр. ИНВ на дому 3-8 (ОП)'!C28</f>
        <v>105</v>
      </c>
      <c r="D28" s="67"/>
      <c r="E28" s="39"/>
    </row>
    <row r="29" spans="1:6" ht="25.5" x14ac:dyDescent="0.25">
      <c r="A29" s="43" t="s">
        <v>42</v>
      </c>
      <c r="B29" s="90">
        <f>'ООП 3-8 нор ГПД (ОП)'!B29+'ООП 3-8 нор ГСД (ОП)'!B29+'Адапт. ОВЗ 3 - 8 ГПД (ОП)'!B29+'Адапт.3-8(ИНВ)на дому (ГСД)(ОП)'!B29+'Адапт.ОВЗ 3-8 ГСД (ОП) '!B29+'Общеобр. ИНВ на дому 3-8 (ОП)'!B29</f>
        <v>106</v>
      </c>
      <c r="C29" s="90">
        <f>'ООП 3-8 нор ГПД (ОП)'!C29+'ООП 3-8 нор ГСД (ОП)'!C29+'Адапт. ОВЗ 3 - 8 ГПД (ОП)'!C29+'Адапт.3-8(ИНВ)на дому (ГСД)(ОП)'!C29+'Адапт.ОВЗ 3-8 ГСД (ОП) '!C29+'Общеобр. ИНВ на дому 3-8 (ОП)'!C29</f>
        <v>103</v>
      </c>
      <c r="D29" s="67"/>
      <c r="E29" s="39"/>
    </row>
    <row r="30" spans="1:6" ht="25.5" x14ac:dyDescent="0.25">
      <c r="A30" s="43" t="s">
        <v>43</v>
      </c>
      <c r="B30" s="90">
        <f>'ООП 3-8 нор ГПД (ОП)'!B30+'ООП 3-8 нор ГСД (ОП)'!B30+'Адапт. ОВЗ 3 - 8 ГПД (ОП)'!B30+'Адапт.3-8(ИНВ)на дому (ГСД)(ОП)'!B30+'Адапт.ОВЗ 3-8 ГСД (ОП) '!B30+'Общеобр. ИНВ на дому 3-8 (ОП)'!B30</f>
        <v>132</v>
      </c>
      <c r="C30" s="90">
        <f>'ООП 3-8 нор ГПД (ОП)'!C30+'ООП 3-8 нор ГСД (ОП)'!C30+'Адапт. ОВЗ 3 - 8 ГПД (ОП)'!C30+'Адапт.3-8(ИНВ)на дому (ГСД)(ОП)'!C30+'Адапт.ОВЗ 3-8 ГСД (ОП) '!C30+'Общеобр. ИНВ на дому 3-8 (ОП)'!C30</f>
        <v>127</v>
      </c>
      <c r="D30" s="67"/>
      <c r="E30" s="39"/>
    </row>
    <row r="31" spans="1:6" ht="25.5" x14ac:dyDescent="0.25">
      <c r="A31" s="43" t="s">
        <v>44</v>
      </c>
      <c r="B31" s="90">
        <f>'ООП 3-8 нор ГПД (ОП)'!B31+'ООП 3-8 нор ГСД (ОП)'!B31+'Адапт. ОВЗ 3 - 8 ГПД (ОП)'!B31+'Адапт.3-8(ИНВ)на дому (ГСД)(ОП)'!B31+'Адапт.ОВЗ 3-8 ГСД (ОП) '!B31+'Общеобр. ИНВ на дому 3-8 (ОП)'!B31</f>
        <v>74</v>
      </c>
      <c r="C31" s="90">
        <f>'ООП 3-8 нор ГПД (ОП)'!C31+'ООП 3-8 нор ГСД (ОП)'!C31+'Адапт. ОВЗ 3 - 8 ГПД (ОП)'!C31+'Адапт.3-8(ИНВ)на дому (ГСД)(ОП)'!C31+'Адапт.ОВЗ 3-8 ГСД (ОП) '!C31+'Общеобр. ИНВ на дому 3-8 (ОП)'!C31</f>
        <v>70</v>
      </c>
      <c r="D31" s="67"/>
      <c r="E31" s="39"/>
    </row>
    <row r="32" spans="1:6" ht="25.5" x14ac:dyDescent="0.25">
      <c r="A32" s="43" t="s">
        <v>45</v>
      </c>
      <c r="B32" s="90">
        <f>'ООП 3-8 нор ГПД (ОП)'!B32+'ООП 3-8 нор ГСД (ОП)'!B32+'Адапт. ОВЗ 3 - 8 ГПД (ОП)'!B32+'Адапт.3-8(ИНВ)на дому (ГСД)(ОП)'!B32+'Адапт.ОВЗ 3-8 ГСД (ОП) '!B32+'Общеобр. ИНВ на дому 3-8 (ОП)'!B32</f>
        <v>71</v>
      </c>
      <c r="C32" s="90">
        <f>'ООП 3-8 нор ГПД (ОП)'!C32+'ООП 3-8 нор ГСД (ОП)'!C32+'Адапт. ОВЗ 3 - 8 ГПД (ОП)'!C32+'Адапт.3-8(ИНВ)на дому (ГСД)(ОП)'!C32+'Адапт.ОВЗ 3-8 ГСД (ОП) '!C32+'Общеобр. ИНВ на дому 3-8 (ОП)'!C32</f>
        <v>68</v>
      </c>
      <c r="D32" s="67"/>
      <c r="E32" s="39"/>
    </row>
    <row r="33" spans="1:6" ht="25.5" x14ac:dyDescent="0.25">
      <c r="A33" s="43" t="s">
        <v>46</v>
      </c>
      <c r="B33" s="90">
        <f>'ООП 3-8 нор ГПД (ОП)'!B33+'ООП 3-8 нор ГСД (ОП)'!B33+'Адапт. ОВЗ 3 - 8 ГПД (ОП)'!B33+'Адапт.3-8(ИНВ)на дому (ГСД)(ОП)'!B33+'Адапт.ОВЗ 3-8 ГСД (ОП) '!B33+'Общеобр. ИНВ на дому 3-8 (ОП)'!B33</f>
        <v>70</v>
      </c>
      <c r="C33" s="90">
        <f>'ООП 3-8 нор ГПД (ОП)'!C33+'ООП 3-8 нор ГСД (ОП)'!C33+'Адапт. ОВЗ 3 - 8 ГПД (ОП)'!C33+'Адапт.3-8(ИНВ)на дому (ГСД)(ОП)'!C33+'Адапт.ОВЗ 3-8 ГСД (ОП) '!C33+'Общеобр. ИНВ на дому 3-8 (ОП)'!C33</f>
        <v>64</v>
      </c>
      <c r="D33" s="67"/>
      <c r="E33" s="39"/>
    </row>
    <row r="34" spans="1:6" ht="51" x14ac:dyDescent="0.25">
      <c r="A34" s="43" t="s">
        <v>47</v>
      </c>
      <c r="B34" s="90">
        <f>'ООП 3-8 нор ГПД (ОП)'!B34+'ООП 3-8 нор ГСД (ОП)'!B34+'Адапт. ОВЗ 3 - 8 ГПД (ОП)'!B34+'Адапт.3-8(ИНВ)на дому (ГСД)(ОП)'!B34+'Адапт.ОВЗ 3-8 ГСД (ОП) '!B34+'Общеобр. ИНВ на дому 3-8 (ОП)'!B34</f>
        <v>147</v>
      </c>
      <c r="C34" s="90">
        <f>'ООП 3-8 нор ГПД (ОП)'!C34+'ООП 3-8 нор ГСД (ОП)'!C34+'Адапт. ОВЗ 3 - 8 ГПД (ОП)'!C34+'Адапт.3-8(ИНВ)на дому (ГСД)(ОП)'!C34+'Адапт.ОВЗ 3-8 ГСД (ОП) '!C34+'Общеобр. ИНВ на дому 3-8 (ОП)'!C34</f>
        <v>133</v>
      </c>
      <c r="D34" s="67"/>
      <c r="E34" s="39"/>
    </row>
    <row r="35" spans="1:6" ht="25.5" x14ac:dyDescent="0.25">
      <c r="A35" s="43" t="s">
        <v>48</v>
      </c>
      <c r="B35" s="90">
        <f>'ООП 3-8 нор ГПД (ОП)'!B35+'ООП 3-8 нор ГСД (ОП)'!B35+'Адапт. ОВЗ 3 - 8 ГПД (ОП)'!B35+'Адапт.3-8(ИНВ)на дому (ГСД)(ОП)'!B35+'Адапт.ОВЗ 3-8 ГСД (ОП) '!B35+'Общеобр. ИНВ на дому 3-8 (ОП)'!B35</f>
        <v>82</v>
      </c>
      <c r="C35" s="90">
        <f>'ООП 3-8 нор ГПД (ОП)'!C35+'ООП 3-8 нор ГСД (ОП)'!C35+'Адапт. ОВЗ 3 - 8 ГПД (ОП)'!C35+'Адапт.3-8(ИНВ)на дому (ГСД)(ОП)'!C35+'Адапт.ОВЗ 3-8 ГСД (ОП) '!C35+'Общеобр. ИНВ на дому 3-8 (ОП)'!C35</f>
        <v>82</v>
      </c>
      <c r="D35" s="67"/>
      <c r="E35" s="39"/>
    </row>
    <row r="36" spans="1:6" ht="25.5" x14ac:dyDescent="0.25">
      <c r="A36" s="43" t="s">
        <v>49</v>
      </c>
      <c r="B36" s="90">
        <f>'ООП 3-8 нор ГПД (ОП)'!B36+'ООП 3-8 нор ГСД (ОП)'!B36+'Адапт. ОВЗ 3 - 8 ГПД (ОП)'!B36+'Адапт.3-8(ИНВ)на дому (ГСД)(ОП)'!B36+'Адапт.ОВЗ 3-8 ГСД (ОП) '!B36+'Общеобр. ИНВ на дому 3-8 (ОП)'!B36</f>
        <v>246</v>
      </c>
      <c r="C36" s="90">
        <f>'ООП 3-8 нор ГПД (ОП)'!C36+'ООП 3-8 нор ГСД (ОП)'!C36+'Адапт. ОВЗ 3 - 8 ГПД (ОП)'!C36+'Адапт.3-8(ИНВ)на дому (ГСД)(ОП)'!C36+'Адапт.ОВЗ 3-8 ГСД (ОП) '!C36+'Общеобр. ИНВ на дому 3-8 (ОП)'!C36</f>
        <v>238</v>
      </c>
      <c r="D36" s="67"/>
      <c r="E36" s="39"/>
    </row>
    <row r="37" spans="1:6" ht="25.5" x14ac:dyDescent="0.25">
      <c r="A37" s="43" t="s">
        <v>50</v>
      </c>
      <c r="B37" s="90">
        <f>'ООП 3-8 нор ГПД (ОП)'!B37+'ООП 3-8 нор ГСД (ОП)'!B37+'Адапт. ОВЗ 3 - 8 ГПД (ОП)'!B37+'Адапт.3-8(ИНВ)на дому (ГСД)(ОП)'!B37+'Адапт.ОВЗ 3-8 ГСД (ОП) '!B37+'Общеобр. ИНВ на дому 3-8 (ОП)'!B37</f>
        <v>169</v>
      </c>
      <c r="C37" s="90">
        <f>'ООП 3-8 нор ГПД (ОП)'!C37+'ООП 3-8 нор ГСД (ОП)'!C37+'Адапт. ОВЗ 3 - 8 ГПД (ОП)'!C37+'Адапт.3-8(ИНВ)на дому (ГСД)(ОП)'!C37+'Адапт.ОВЗ 3-8 ГСД (ОП) '!C37+'Общеобр. ИНВ на дому 3-8 (ОП)'!C37</f>
        <v>166</v>
      </c>
      <c r="D37" s="67"/>
      <c r="E37" s="39"/>
    </row>
    <row r="38" spans="1:6" ht="25.5" x14ac:dyDescent="0.25">
      <c r="A38" s="43" t="s">
        <v>52</v>
      </c>
      <c r="B38" s="90">
        <f>'ООП 3-8 нор ГПД (ОП)'!B38+'ООП 3-8 нор ГСД (ОП)'!B38+'Адапт. ОВЗ 3 - 8 ГПД (ОП)'!B38+'Адапт.3-8(ИНВ)на дому (ГСД)(ОП)'!B38+'Адапт.ОВЗ 3-8 ГСД (ОП) '!B38+'Общеобр. ИНВ на дому 3-8 (ОП)'!B38</f>
        <v>133</v>
      </c>
      <c r="C38" s="90">
        <f>'ООП 3-8 нор ГПД (ОП)'!C38+'ООП 3-8 нор ГСД (ОП)'!C38+'Адапт. ОВЗ 3 - 8 ГПД (ОП)'!C38+'Адапт.3-8(ИНВ)на дому (ГСД)(ОП)'!C38+'Адапт.ОВЗ 3-8 ГСД (ОП) '!C38+'Общеобр. ИНВ на дому 3-8 (ОП)'!C38</f>
        <v>133</v>
      </c>
      <c r="D38" s="67"/>
      <c r="E38" s="39"/>
    </row>
    <row r="39" spans="1:6" ht="25.5" x14ac:dyDescent="0.25">
      <c r="A39" s="43" t="s">
        <v>53</v>
      </c>
      <c r="B39" s="90">
        <f>'ООП 3-8 нор ГПД (ОП)'!B39+'ООП 3-8 нор ГСД (ОП)'!B39+'Адапт. ОВЗ 3 - 8 ГПД (ОП)'!B39+'Адапт.3-8(ИНВ)на дому (ГСД)(ОП)'!B39+'Адапт.ОВЗ 3-8 ГСД (ОП) '!B39+'Общеобр. ИНВ на дому 3-8 (ОП)'!B39</f>
        <v>219</v>
      </c>
      <c r="C39" s="90">
        <f>'ООП 3-8 нор ГПД (ОП)'!C39+'ООП 3-8 нор ГСД (ОП)'!C39+'Адапт. ОВЗ 3 - 8 ГПД (ОП)'!C39+'Адапт.3-8(ИНВ)на дому (ГСД)(ОП)'!C39+'Адапт.ОВЗ 3-8 ГСД (ОП) '!C39+'Общеобр. ИНВ на дому 3-8 (ОП)'!C39</f>
        <v>216</v>
      </c>
      <c r="D39" s="67"/>
      <c r="E39" s="39"/>
    </row>
    <row r="40" spans="1:6" ht="25.5" x14ac:dyDescent="0.25">
      <c r="A40" s="43" t="s">
        <v>54</v>
      </c>
      <c r="B40" s="90">
        <f>'ООП 3-8 нор ГПД (ОП)'!B40+'ООП 3-8 нор ГСД (ОП)'!B40+'Адапт. ОВЗ 3 - 8 ГПД (ОП)'!B40+'Адапт.3-8(ИНВ)на дому (ГСД)(ОП)'!B40+'Адапт.ОВЗ 3-8 ГСД (ОП) '!B40+'Общеобр. ИНВ на дому 3-8 (ОП)'!B40</f>
        <v>77</v>
      </c>
      <c r="C40" s="90">
        <f>'ООП 3-8 нор ГПД (ОП)'!C40+'ООП 3-8 нор ГСД (ОП)'!C40+'Адапт. ОВЗ 3 - 8 ГПД (ОП)'!C40+'Адапт.3-8(ИНВ)на дому (ГСД)(ОП)'!C40+'Адапт.ОВЗ 3-8 ГСД (ОП) '!C40+'Общеобр. ИНВ на дому 3-8 (ОП)'!C40</f>
        <v>70</v>
      </c>
      <c r="D40" s="67"/>
      <c r="E40" s="39"/>
    </row>
    <row r="41" spans="1:6" ht="25.5" x14ac:dyDescent="0.25">
      <c r="A41" s="43" t="s">
        <v>55</v>
      </c>
      <c r="B41" s="90">
        <f>'ООП 3-8 нор ГПД (ОП)'!B41+'ООП 3-8 нор ГСД (ОП)'!B41+'Адапт. ОВЗ 3 - 8 ГПД (ОП)'!B41+'Адапт.3-8(ИНВ)на дому (ГСД)(ОП)'!B41+'Адапт.ОВЗ 3-8 ГСД (ОП) '!B41+'Общеобр. ИНВ на дому 3-8 (ОП)'!B41</f>
        <v>310</v>
      </c>
      <c r="C41" s="90">
        <f>'ООП 3-8 нор ГПД (ОП)'!C41+'ООП 3-8 нор ГСД (ОП)'!C41+'Адапт. ОВЗ 3 - 8 ГПД (ОП)'!C41+'Адапт.3-8(ИНВ)на дому (ГСД)(ОП)'!C41+'Адапт.ОВЗ 3-8 ГСД (ОП) '!C41+'Общеобр. ИНВ на дому 3-8 (ОП)'!C41</f>
        <v>302</v>
      </c>
      <c r="D41" s="67"/>
      <c r="E41" s="39"/>
    </row>
    <row r="42" spans="1:6" ht="51" x14ac:dyDescent="0.25">
      <c r="A42" s="43" t="s">
        <v>56</v>
      </c>
      <c r="B42" s="90">
        <f>'ООП 3-8 нор ГПД (ОП)'!B42+'ООП 3-8 нор ГСД (ОП)'!B42+'Адапт. ОВЗ 3 - 8 ГПД (ОП)'!B42+'Адапт.3-8(ИНВ)на дому (ГСД)(ОП)'!B42+'Адапт.ОВЗ 3-8 ГСД (ОП) '!B42+'Общеобр. ИНВ на дому 3-8 (ОП)'!B42</f>
        <v>133</v>
      </c>
      <c r="C42" s="90">
        <f>'ООП 3-8 нор ГПД (ОП)'!C42+'ООП 3-8 нор ГСД (ОП)'!C42+'Адапт. ОВЗ 3 - 8 ГПД (ОП)'!C42+'Адапт.3-8(ИНВ)на дому (ГСД)(ОП)'!C42+'Адапт.ОВЗ 3-8 ГСД (ОП) '!C42+'Общеобр. ИНВ на дому 3-8 (ОП)'!C42</f>
        <v>132</v>
      </c>
      <c r="D42" s="67"/>
      <c r="E42" s="39"/>
    </row>
    <row r="43" spans="1:6" ht="25.5" x14ac:dyDescent="0.25">
      <c r="A43" s="43" t="s">
        <v>57</v>
      </c>
      <c r="B43" s="90">
        <f>'ООП 3-8 нор ГПД (ОП)'!B43+'ООП 3-8 нор ГСД (ОП)'!B43+'Адапт. ОВЗ 3 - 8 ГПД (ОП)'!B43+'Адапт.3-8(ИНВ)на дому (ГСД)(ОП)'!B43+'Адапт.ОВЗ 3-8 ГСД (ОП) '!B43+'Общеобр. ИНВ на дому 3-8 (ОП)'!B43</f>
        <v>152</v>
      </c>
      <c r="C43" s="90">
        <f>'ООП 3-8 нор ГПД (ОП)'!C43+'ООП 3-8 нор ГСД (ОП)'!C43+'Адапт. ОВЗ 3 - 8 ГПД (ОП)'!C43+'Адапт.3-8(ИНВ)на дому (ГСД)(ОП)'!C43+'Адапт.ОВЗ 3-8 ГСД (ОП) '!C43+'Общеобр. ИНВ на дому 3-8 (ОП)'!C43</f>
        <v>145</v>
      </c>
      <c r="D43" s="67"/>
      <c r="E43" s="39"/>
      <c r="F43" s="138" t="s">
        <v>174</v>
      </c>
    </row>
    <row r="44" spans="1:6" ht="25.5" x14ac:dyDescent="0.25">
      <c r="A44" s="43" t="s">
        <v>58</v>
      </c>
      <c r="B44" s="90">
        <f>'ООП 3-8 нор ГПД (ОП)'!B44+'ООП 3-8 нор ГСД (ОП)'!B44+'Адапт. ОВЗ 3 - 8 ГПД (ОП)'!B44+'Адапт.3-8(ИНВ)на дому (ГСД)(ОП)'!B44+'Адапт.ОВЗ 3-8 ГСД (ОП) '!B44+'Общеобр. ИНВ на дому 3-8 (ОП)'!B44</f>
        <v>160</v>
      </c>
      <c r="C44" s="90">
        <f>'ООП 3-8 нор ГПД (ОП)'!C44+'ООП 3-8 нор ГСД (ОП)'!C44+'Адапт. ОВЗ 3 - 8 ГПД (ОП)'!C44+'Адапт.3-8(ИНВ)на дому (ГСД)(ОП)'!C44+'Адапт.ОВЗ 3-8 ГСД (ОП) '!C44+'Общеобр. ИНВ на дому 3-8 (ОП)'!C44</f>
        <v>157</v>
      </c>
      <c r="D44" s="67"/>
      <c r="E44" s="39"/>
    </row>
    <row r="45" spans="1:6" ht="25.5" x14ac:dyDescent="0.25">
      <c r="A45" s="43" t="s">
        <v>59</v>
      </c>
      <c r="B45" s="90">
        <f>'ООП 3-8 нор ГПД (ОП)'!B45+'ООП 3-8 нор ГСД (ОП)'!B45+'Адапт. ОВЗ 3 - 8 ГПД (ОП)'!B45+'Адапт.3-8(ИНВ)на дому (ГСД)(ОП)'!B45+'Адапт.ОВЗ 3-8 ГСД (ОП) '!B45+'Общеобр. ИНВ на дому 3-8 (ОП)'!B45</f>
        <v>89</v>
      </c>
      <c r="C45" s="90">
        <f>'ООП 3-8 нор ГПД (ОП)'!C45+'ООП 3-8 нор ГСД (ОП)'!C45+'Адапт. ОВЗ 3 - 8 ГПД (ОП)'!C45+'Адапт.3-8(ИНВ)на дому (ГСД)(ОП)'!C45+'Адапт.ОВЗ 3-8 ГСД (ОП) '!C45+'Общеобр. ИНВ на дому 3-8 (ОП)'!C45</f>
        <v>84</v>
      </c>
      <c r="D45" s="67"/>
      <c r="E45" s="39"/>
    </row>
    <row r="46" spans="1:6" ht="25.5" x14ac:dyDescent="0.25">
      <c r="A46" s="43" t="s">
        <v>60</v>
      </c>
      <c r="B46" s="90">
        <f>'ООП 3-8 нор ГПД (ОП)'!B46+'ООП 3-8 нор ГСД (ОП)'!B46+'Адапт. ОВЗ 3 - 8 ГПД (ОП)'!B46+'Адапт.3-8(ИНВ)на дому (ГСД)(ОП)'!B46+'Адапт.ОВЗ 3-8 ГСД (ОП) '!B46+'Общеобр. ИНВ на дому 3-8 (ОП)'!B46</f>
        <v>185</v>
      </c>
      <c r="C46" s="90">
        <f>'ООП 3-8 нор ГПД (ОП)'!C46+'ООП 3-8 нор ГСД (ОП)'!C46+'Адапт. ОВЗ 3 - 8 ГПД (ОП)'!C46+'Адапт.3-8(ИНВ)на дому (ГСД)(ОП)'!C46+'Адапт.ОВЗ 3-8 ГСД (ОП) '!C46+'Общеобр. ИНВ на дому 3-8 (ОП)'!C46</f>
        <v>174</v>
      </c>
      <c r="D46" s="67"/>
      <c r="E46" s="39"/>
      <c r="F46" s="138" t="s">
        <v>175</v>
      </c>
    </row>
    <row r="47" spans="1:6" ht="25.5" x14ac:dyDescent="0.25">
      <c r="A47" s="43" t="s">
        <v>61</v>
      </c>
      <c r="B47" s="90">
        <f>'ООП 3-8 нор ГПД (ОП)'!B47+'ООП 3-8 нор ГСД (ОП)'!B47+'Адапт. ОВЗ 3 - 8 ГПД (ОП)'!B47+'Адапт.3-8(ИНВ)на дому (ГСД)(ОП)'!B47+'Адапт.ОВЗ 3-8 ГСД (ОП) '!B47+'Общеобр. ИНВ на дому 3-8 (ОП)'!B47</f>
        <v>107</v>
      </c>
      <c r="C47" s="90">
        <f>'ООП 3-8 нор ГПД (ОП)'!C47+'ООП 3-8 нор ГСД (ОП)'!C47+'Адапт. ОВЗ 3 - 8 ГПД (ОП)'!C47+'Адапт.3-8(ИНВ)на дому (ГСД)(ОП)'!C47+'Адапт.ОВЗ 3-8 ГСД (ОП) '!C47+'Общеобр. ИНВ на дому 3-8 (ОП)'!C47</f>
        <v>106</v>
      </c>
      <c r="D47" s="67"/>
      <c r="E47" s="39"/>
    </row>
    <row r="48" spans="1:6" ht="25.5" x14ac:dyDescent="0.25">
      <c r="A48" s="43" t="s">
        <v>62</v>
      </c>
      <c r="B48" s="90">
        <f>'ООП 3-8 нор ГПД (ОП)'!B48+'ООП 3-8 нор ГСД (ОП)'!B48+'Адапт. ОВЗ 3 - 8 ГПД (ОП)'!B48+'Адапт.3-8(ИНВ)на дому (ГСД)(ОП)'!B48+'Адапт.ОВЗ 3-8 ГСД (ОП) '!B48+'Общеобр. ИНВ на дому 3-8 (ОП)'!B48</f>
        <v>158</v>
      </c>
      <c r="C48" s="90">
        <f>'ООП 3-8 нор ГПД (ОП)'!C48+'ООП 3-8 нор ГСД (ОП)'!C48+'Адапт. ОВЗ 3 - 8 ГПД (ОП)'!C48+'Адапт.3-8(ИНВ)на дому (ГСД)(ОП)'!C48+'Адапт.ОВЗ 3-8 ГСД (ОП) '!C48+'Общеобр. ИНВ на дому 3-8 (ОП)'!C48</f>
        <v>154</v>
      </c>
      <c r="D48" s="67"/>
      <c r="E48" s="39"/>
    </row>
    <row r="49" spans="1:26" ht="25.5" x14ac:dyDescent="0.25">
      <c r="A49" s="43" t="s">
        <v>63</v>
      </c>
      <c r="B49" s="90">
        <f>'ООП 3-8 нор ГПД (ОП)'!B49+'ООП 3-8 нор ГСД (ОП)'!B49+'Адапт. ОВЗ 3 - 8 ГПД (ОП)'!B49+'Адапт.3-8(ИНВ)на дому (ГСД)(ОП)'!B49+'Адапт.ОВЗ 3-8 ГСД (ОП) '!B49+'Общеобр. ИНВ на дому 3-8 (ОП)'!B49</f>
        <v>85</v>
      </c>
      <c r="C49" s="90">
        <f>'ООП 3-8 нор ГПД (ОП)'!C49+'ООП 3-8 нор ГСД (ОП)'!C49+'Адапт. ОВЗ 3 - 8 ГПД (ОП)'!C49+'Адапт.3-8(ИНВ)на дому (ГСД)(ОП)'!C49+'Адапт.ОВЗ 3-8 ГСД (ОП) '!C49+'Общеобр. ИНВ на дому 3-8 (ОП)'!C49</f>
        <v>85</v>
      </c>
      <c r="D49" s="67"/>
      <c r="E49" s="39"/>
    </row>
    <row r="50" spans="1:26" ht="25.5" x14ac:dyDescent="0.25">
      <c r="A50" s="43" t="s">
        <v>64</v>
      </c>
      <c r="B50" s="90">
        <f>'ООП 3-8 нор ГПД (ОП)'!B50+'ООП 3-8 нор ГСД (ОП)'!B50+'Адапт. ОВЗ 3 - 8 ГПД (ОП)'!B50+'Адапт.3-8(ИНВ)на дому (ГСД)(ОП)'!B50+'Адапт.ОВЗ 3-8 ГСД (ОП) '!B50+'Общеобр. ИНВ на дому 3-8 (ОП)'!B50</f>
        <v>101</v>
      </c>
      <c r="C50" s="90">
        <f>'ООП 3-8 нор ГПД (ОП)'!C50+'ООП 3-8 нор ГСД (ОП)'!C50+'Адапт. ОВЗ 3 - 8 ГПД (ОП)'!C50+'Адапт.3-8(ИНВ)на дому (ГСД)(ОП)'!C50+'Адапт.ОВЗ 3-8 ГСД (ОП) '!C50+'Общеобр. ИНВ на дому 3-8 (ОП)'!C50</f>
        <v>94</v>
      </c>
      <c r="D50" s="67"/>
      <c r="E50" s="39"/>
      <c r="F50" s="138" t="s">
        <v>177</v>
      </c>
    </row>
    <row r="51" spans="1:26" ht="25.5" x14ac:dyDescent="0.25">
      <c r="A51" s="43" t="s">
        <v>65</v>
      </c>
      <c r="B51" s="90">
        <f>'ООП 3-8 нор ГПД (ОП)'!B51+'ООП 3-8 нор ГСД (ОП)'!B51+'Адапт. ОВЗ 3 - 8 ГПД (ОП)'!B51+'Адапт.3-8(ИНВ)на дому (ГСД)(ОП)'!B51+'Адапт.ОВЗ 3-8 ГСД (ОП) '!B51+'Общеобр. ИНВ на дому 3-8 (ОП)'!B51</f>
        <v>156</v>
      </c>
      <c r="C51" s="90">
        <f>'ООП 3-8 нор ГПД (ОП)'!C51+'ООП 3-8 нор ГСД (ОП)'!C51+'Адапт. ОВЗ 3 - 8 ГПД (ОП)'!C51+'Адапт.3-8(ИНВ)на дому (ГСД)(ОП)'!C51+'Адапт.ОВЗ 3-8 ГСД (ОП) '!C51+'Общеобр. ИНВ на дому 3-8 (ОП)'!C51</f>
        <v>149</v>
      </c>
      <c r="D51" s="67"/>
      <c r="E51" s="39"/>
    </row>
    <row r="52" spans="1:26" ht="25.5" x14ac:dyDescent="0.25">
      <c r="A52" s="43" t="s">
        <v>66</v>
      </c>
      <c r="B52" s="90">
        <f>'ООП 3-8 нор ГПД (ОП)'!B52+'ООП 3-8 нор ГСД (ОП)'!B52+'Адапт. ОВЗ 3 - 8 ГПД (ОП)'!B52+'Адапт.3-8(ИНВ)на дому (ГСД)(ОП)'!B52+'Адапт.ОВЗ 3-8 ГСД (ОП) '!B52+'Общеобр. ИНВ на дому 3-8 (ОП)'!B52</f>
        <v>176</v>
      </c>
      <c r="C52" s="90">
        <f>'ООП 3-8 нор ГПД (ОП)'!C52+'ООП 3-8 нор ГСД (ОП)'!C52+'Адапт. ОВЗ 3 - 8 ГПД (ОП)'!C52+'Адапт.3-8(ИНВ)на дому (ГСД)(ОП)'!C52+'Адапт.ОВЗ 3-8 ГСД (ОП) '!C52+'Общеобр. ИНВ на дому 3-8 (ОП)'!C52</f>
        <v>176</v>
      </c>
      <c r="D52" s="67"/>
      <c r="E52" s="39"/>
    </row>
    <row r="53" spans="1:26" ht="25.5" x14ac:dyDescent="0.25">
      <c r="A53" s="43" t="s">
        <v>67</v>
      </c>
      <c r="B53" s="90">
        <f>'ООП 3-8 нор ГПД (ОП)'!B53+'ООП 3-8 нор ГСД (ОП)'!B53+'Адапт. ОВЗ 3 - 8 ГПД (ОП)'!B53+'Адапт.3-8(ИНВ)на дому (ГСД)(ОП)'!B53+'Адапт.ОВЗ 3-8 ГСД (ОП) '!B53+'Общеобр. ИНВ на дому 3-8 (ОП)'!B53</f>
        <v>167</v>
      </c>
      <c r="C53" s="90">
        <f>'ООП 3-8 нор ГПД (ОП)'!C53+'ООП 3-8 нор ГСД (ОП)'!C53+'Адапт. ОВЗ 3 - 8 ГПД (ОП)'!C53+'Адапт.3-8(ИНВ)на дому (ГСД)(ОП)'!C53+'Адапт.ОВЗ 3-8 ГСД (ОП) '!C53+'Общеобр. ИНВ на дому 3-8 (ОП)'!C53</f>
        <v>157</v>
      </c>
      <c r="D53" s="67"/>
      <c r="E53" s="39"/>
    </row>
    <row r="54" spans="1:26" ht="25.5" x14ac:dyDescent="0.25">
      <c r="A54" s="43" t="s">
        <v>68</v>
      </c>
      <c r="B54" s="90">
        <f>'ООП 3-8 нор ГПД (ОП)'!B54+'ООП 3-8 нор ГСД (ОП)'!B54+'Адапт. ОВЗ 3 - 8 ГПД (ОП)'!B54+'Адапт.3-8(ИНВ)на дому (ГСД)(ОП)'!B54+'Адапт.ОВЗ 3-8 ГСД (ОП) '!B54+'Общеобр. ИНВ на дому 3-8 (ОП)'!B54</f>
        <v>176</v>
      </c>
      <c r="C54" s="90">
        <f>'ООП 3-8 нор ГПД (ОП)'!C54+'ООП 3-8 нор ГСД (ОП)'!C54+'Адапт. ОВЗ 3 - 8 ГПД (ОП)'!C54+'Адапт.3-8(ИНВ)на дому (ГСД)(ОП)'!C54+'Адапт.ОВЗ 3-8 ГСД (ОП) '!C54+'Общеобр. ИНВ на дому 3-8 (ОП)'!C54</f>
        <v>170</v>
      </c>
      <c r="D54" s="67"/>
      <c r="E54" s="39"/>
    </row>
    <row r="55" spans="1:26" ht="25.5" x14ac:dyDescent="0.25">
      <c r="A55" s="43" t="s">
        <v>69</v>
      </c>
      <c r="B55" s="90">
        <f>'ООП 3-8 нор ГПД (ОП)'!B55+'ООП 3-8 нор ГСД (ОП)'!B55+'Адапт. ОВЗ 3 - 8 ГПД (ОП)'!B55+'Адапт.3-8(ИНВ)на дому (ГСД)(ОП)'!B55+'Адапт.ОВЗ 3-8 ГСД (ОП) '!B55+'Общеобр. ИНВ на дому 3-8 (ОП)'!B55</f>
        <v>196</v>
      </c>
      <c r="C55" s="90">
        <f>'ООП 3-8 нор ГПД (ОП)'!C55+'ООП 3-8 нор ГСД (ОП)'!C55+'Адапт. ОВЗ 3 - 8 ГПД (ОП)'!C55+'Адапт.3-8(ИНВ)на дому (ГСД)(ОП)'!C55+'Адапт.ОВЗ 3-8 ГСД (ОП) '!C55+'Общеобр. ИНВ на дому 3-8 (ОП)'!C55</f>
        <v>196</v>
      </c>
      <c r="D55" s="67"/>
      <c r="E55" s="39"/>
    </row>
    <row r="56" spans="1:26" ht="25.5" x14ac:dyDescent="0.25">
      <c r="A56" s="43" t="s">
        <v>70</v>
      </c>
      <c r="B56" s="90">
        <f>'ООП 3-8 нор ГПД (ОП)'!B56+'ООП 3-8 нор ГСД (ОП)'!B56+'Адапт. ОВЗ 3 - 8 ГПД (ОП)'!B56+'Адапт.3-8(ИНВ)на дому (ГСД)(ОП)'!B56+'Адапт.ОВЗ 3-8 ГСД (ОП) '!B56+'Общеобр. ИНВ на дому 3-8 (ОП)'!B56</f>
        <v>91</v>
      </c>
      <c r="C56" s="90">
        <f>'ООП 3-8 нор ГПД (ОП)'!C56+'ООП 3-8 нор ГСД (ОП)'!C56+'Адапт. ОВЗ 3 - 8 ГПД (ОП)'!C56+'Адапт.3-8(ИНВ)на дому (ГСД)(ОП)'!C56+'Адапт.ОВЗ 3-8 ГСД (ОП) '!C56+'Общеобр. ИНВ на дому 3-8 (ОП)'!C56</f>
        <v>86</v>
      </c>
      <c r="D56" s="67"/>
      <c r="E56" s="39"/>
    </row>
    <row r="57" spans="1:26" ht="25.5" x14ac:dyDescent="0.25">
      <c r="A57" s="43" t="s">
        <v>71</v>
      </c>
      <c r="B57" s="90">
        <f>'ООП 3-8 нор ГПД (ОП)'!B57+'ООП 3-8 нор ГСД (ОП)'!B57+'Адапт. ОВЗ 3 - 8 ГПД (ОП)'!B57+'Адапт.3-8(ИНВ)на дому (ГСД)(ОП)'!B57+'Адапт.ОВЗ 3-8 ГСД (ОП) '!B57+'Общеобр. ИНВ на дому 3-8 (ОП)'!B57</f>
        <v>171</v>
      </c>
      <c r="C57" s="90">
        <f>'ООП 3-8 нор ГПД (ОП)'!C57+'ООП 3-8 нор ГСД (ОП)'!C57+'Адапт. ОВЗ 3 - 8 ГПД (ОП)'!C57+'Адапт.3-8(ИНВ)на дому (ГСД)(ОП)'!C57+'Адапт.ОВЗ 3-8 ГСД (ОП) '!C57+'Общеобр. ИНВ на дому 3-8 (ОП)'!C57</f>
        <v>165</v>
      </c>
      <c r="D57" s="67"/>
      <c r="E57" s="39"/>
    </row>
    <row r="58" spans="1:26" ht="51" x14ac:dyDescent="0.25">
      <c r="A58" s="43" t="s">
        <v>72</v>
      </c>
      <c r="B58" s="90">
        <f>'ООП 3-8 нор ГПД (ОП)'!B58+'ООП 3-8 нор ГСД (ОП)'!B58+'Адапт. ОВЗ 3 - 8 ГПД (ОП)'!B58+'Адапт.3-8(ИНВ)на дому (ГСД)(ОП)'!B58+'Адапт.ОВЗ 3-8 ГСД (ОП) '!B58+'Общеобр. ИНВ на дому 3-8 (ОП)'!B58</f>
        <v>179</v>
      </c>
      <c r="C58" s="90">
        <f>'ООП 3-8 нор ГПД (ОП)'!C58+'ООП 3-8 нор ГСД (ОП)'!C58+'Адапт. ОВЗ 3 - 8 ГПД (ОП)'!C58+'Адапт.3-8(ИНВ)на дому (ГСД)(ОП)'!C58+'Адапт.ОВЗ 3-8 ГСД (ОП) '!C58+'Общеобр. ИНВ на дому 3-8 (ОП)'!C58</f>
        <v>179</v>
      </c>
      <c r="D58" s="67"/>
      <c r="E58" s="39"/>
    </row>
    <row r="59" spans="1:26" ht="25.5" x14ac:dyDescent="0.25">
      <c r="A59" s="43" t="s">
        <v>73</v>
      </c>
      <c r="B59" s="90">
        <f>'ООП 3-8 нор ГПД (ОП)'!B59+'ООП 3-8 нор ГСД (ОП)'!B59+'Адапт. ОВЗ 3 - 8 ГПД (ОП)'!B59+'Адапт.3-8(ИНВ)на дому (ГСД)(ОП)'!B59+'Адапт.ОВЗ 3-8 ГСД (ОП) '!B59+'Общеобр. ИНВ на дому 3-8 (ОП)'!B59</f>
        <v>218</v>
      </c>
      <c r="C59" s="90">
        <f>'ООП 3-8 нор ГПД (ОП)'!C59+'ООП 3-8 нор ГСД (ОП)'!C59+'Адапт. ОВЗ 3 - 8 ГПД (ОП)'!C59+'Адапт.3-8(ИНВ)на дому (ГСД)(ОП)'!C59+'Адапт.ОВЗ 3-8 ГСД (ОП) '!C59+'Общеобр. ИНВ на дому 3-8 (ОП)'!C59</f>
        <v>209</v>
      </c>
      <c r="D59" s="67"/>
      <c r="E59" s="39"/>
    </row>
    <row r="60" spans="1:26" ht="25.5" x14ac:dyDescent="0.25">
      <c r="A60" s="43" t="s">
        <v>74</v>
      </c>
      <c r="B60" s="90">
        <f>'ООП 3-8 нор ГПД (ОП)'!B60+'ООП 3-8 нор ГСД (ОП)'!B60+'Адапт. ОВЗ 3 - 8 ГПД (ОП)'!B60+'Адапт.3-8(ИНВ)на дому (ГСД)(ОП)'!B60+'Адапт.ОВЗ 3-8 ГСД (ОП) '!B60+'Общеобр. ИНВ на дому 3-8 (ОП)'!B60</f>
        <v>105</v>
      </c>
      <c r="C60" s="90">
        <f>'ООП 3-8 нор ГПД (ОП)'!C60+'ООП 3-8 нор ГСД (ОП)'!C60+'Адапт. ОВЗ 3 - 8 ГПД (ОП)'!C60+'Адапт.3-8(ИНВ)на дому (ГСД)(ОП)'!C60+'Адапт.ОВЗ 3-8 ГСД (ОП) '!C60+'Общеобр. ИНВ на дому 3-8 (ОП)'!C60</f>
        <v>100</v>
      </c>
      <c r="D60" s="67"/>
      <c r="E60" s="39"/>
    </row>
    <row r="61" spans="1:26" ht="25.5" x14ac:dyDescent="0.25">
      <c r="A61" s="43" t="s">
        <v>75</v>
      </c>
      <c r="B61" s="90">
        <f>'ООП 3-8 нор ГПД (ОП)'!B61+'ООП 3-8 нор ГСД (ОП)'!B61+'Адапт. ОВЗ 3 - 8 ГПД (ОП)'!B61+'Адапт.3-8(ИНВ)на дому (ГСД)(ОП)'!B61+'Адапт.ОВЗ 3-8 ГСД (ОП) '!B61+'Общеобр. ИНВ на дому 3-8 (ОП)'!B61</f>
        <v>179</v>
      </c>
      <c r="C61" s="90">
        <f>'ООП 3-8 нор ГПД (ОП)'!C61+'ООП 3-8 нор ГСД (ОП)'!C61+'Адапт. ОВЗ 3 - 8 ГПД (ОП)'!C61+'Адапт.3-8(ИНВ)на дому (ГСД)(ОП)'!C61+'Адапт.ОВЗ 3-8 ГСД (ОП) '!C61+'Общеобр. ИНВ на дому 3-8 (ОП)'!C61</f>
        <v>172</v>
      </c>
      <c r="D61" s="67"/>
      <c r="E61" s="39"/>
    </row>
    <row r="62" spans="1:26" ht="15.75" customHeight="1" x14ac:dyDescent="0.25">
      <c r="A62" s="93" t="s">
        <v>87</v>
      </c>
      <c r="B62" s="90">
        <f>'ООП 3-8 нор ГПД (ОП)'!B62+'ООП 3-8 нор ГСД (ОП)'!B62+'Адапт. ОВЗ 3 - 8 ГПД (ОП)'!B62+'Адапт.3-8(ИНВ)на дому (ГСД)(ОП)'!B62+'Адапт.ОВЗ 3-8 ГСД (ОП) '!B62+'Общеобр. ИНВ на дому 3-8 (ОП)'!B62</f>
        <v>8507</v>
      </c>
      <c r="C62" s="90">
        <f>'ООП 3-8 нор ГПД (ОП)'!C62+'ООП 3-8 нор ГСД (ОП)'!C62+'Адапт. ОВЗ 3 - 8 ГПД (ОП)'!C62+'Адапт.3-8(ИНВ)на дому (ГСД)(ОП)'!C62+'Адапт.ОВЗ 3-8 ГСД (ОП) '!C62+'Общеобр. ИНВ на дому 3-8 (ОП)'!C62</f>
        <v>8235</v>
      </c>
      <c r="D62" s="103"/>
      <c r="E62" s="125">
        <f>C62/B62*100</f>
        <v>96.802633125661217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 x14ac:dyDescent="0.25">
      <c r="A63" s="51" t="s">
        <v>147</v>
      </c>
      <c r="B63" s="126">
        <f t="shared" ref="B63:D63" si="0">SUM(B5:B61)</f>
        <v>8507</v>
      </c>
      <c r="C63" s="126">
        <f t="shared" si="0"/>
        <v>8235</v>
      </c>
      <c r="D63" s="44" t="e">
        <f t="shared" si="0"/>
        <v>#REF!</v>
      </c>
      <c r="E63" s="39"/>
      <c r="J63" s="12" t="s">
        <v>51</v>
      </c>
    </row>
    <row r="64" spans="1:26" ht="15.75" customHeight="1" x14ac:dyDescent="0.25">
      <c r="B64" s="30"/>
      <c r="C64" s="120"/>
    </row>
    <row r="65" spans="2:5" ht="15.75" customHeight="1" x14ac:dyDescent="0.25">
      <c r="B65" s="17"/>
      <c r="C65" s="17"/>
      <c r="D65" s="17"/>
      <c r="E65" s="17"/>
    </row>
    <row r="66" spans="2:5" ht="15.75" customHeight="1" x14ac:dyDescent="0.25"/>
    <row r="67" spans="2:5" ht="15.75" customHeight="1" x14ac:dyDescent="0.25"/>
    <row r="68" spans="2:5" ht="15.75" customHeight="1" x14ac:dyDescent="0.25"/>
    <row r="69" spans="2:5" ht="15.75" customHeight="1" x14ac:dyDescent="0.25"/>
    <row r="70" spans="2:5" ht="15.75" customHeight="1" x14ac:dyDescent="0.25"/>
    <row r="71" spans="2:5" ht="15.75" customHeight="1" x14ac:dyDescent="0.25"/>
    <row r="72" spans="2:5" ht="15.75" customHeight="1" x14ac:dyDescent="0.25"/>
    <row r="73" spans="2:5" ht="15.75" customHeight="1" x14ac:dyDescent="0.25"/>
    <row r="74" spans="2:5" ht="15.75" customHeight="1" x14ac:dyDescent="0.25"/>
    <row r="75" spans="2:5" ht="15.75" customHeight="1" x14ac:dyDescent="0.25"/>
    <row r="76" spans="2:5" ht="15.75" customHeight="1" x14ac:dyDescent="0.25"/>
    <row r="77" spans="2:5" ht="15.75" customHeight="1" x14ac:dyDescent="0.25"/>
    <row r="78" spans="2:5" ht="15.75" customHeight="1" x14ac:dyDescent="0.25"/>
    <row r="79" spans="2:5" ht="15.75" customHeight="1" x14ac:dyDescent="0.25"/>
    <row r="80" spans="2:5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E1"/>
    <mergeCell ref="A2:A3"/>
    <mergeCell ref="B2:C2"/>
    <mergeCell ref="E2:E3"/>
    <mergeCell ref="A4:E4"/>
  </mergeCells>
  <printOptions horizontalCentered="1"/>
  <pageMargins left="0.31496062992125984" right="0.31496062992125984" top="0.35433070866141736" bottom="0.35433070866141736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sqref="A1:V1"/>
    </sheetView>
  </sheetViews>
  <sheetFormatPr defaultColWidth="14.42578125" defaultRowHeight="15" customHeight="1" x14ac:dyDescent="0.25"/>
  <cols>
    <col min="1" max="1" width="27.7109375" customWidth="1"/>
    <col min="2" max="2" width="8" customWidth="1"/>
    <col min="3" max="4" width="6.7109375" customWidth="1"/>
    <col min="5" max="5" width="9.7109375" customWidth="1"/>
    <col min="6" max="6" width="7.7109375" customWidth="1"/>
    <col min="7" max="7" width="11.42578125" customWidth="1"/>
    <col min="8" max="9" width="6.7109375" customWidth="1"/>
    <col min="10" max="10" width="9.7109375" customWidth="1"/>
    <col min="11" max="11" width="7.7109375" customWidth="1"/>
    <col min="12" max="12" width="11.42578125" customWidth="1"/>
    <col min="13" max="14" width="6.7109375" customWidth="1"/>
    <col min="15" max="15" width="9.7109375" customWidth="1"/>
    <col min="16" max="16" width="7.7109375" customWidth="1"/>
    <col min="17" max="17" width="11.140625" customWidth="1"/>
    <col min="18" max="19" width="6.7109375" customWidth="1"/>
    <col min="20" max="20" width="9.7109375" customWidth="1"/>
    <col min="21" max="21" width="7.7109375" customWidth="1"/>
    <col min="22" max="22" width="10.85546875" customWidth="1"/>
    <col min="23" max="23" width="12.28515625" customWidth="1"/>
  </cols>
  <sheetData>
    <row r="1" spans="1:23" ht="15.75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3" ht="114.75" customHeight="1" x14ac:dyDescent="0.25">
      <c r="A3" s="195" t="s">
        <v>1</v>
      </c>
      <c r="B3" s="215" t="s">
        <v>2</v>
      </c>
      <c r="C3" s="216" t="s">
        <v>3</v>
      </c>
      <c r="D3" s="199"/>
      <c r="E3" s="216" t="s">
        <v>4</v>
      </c>
      <c r="F3" s="199"/>
      <c r="G3" s="215" t="s">
        <v>5</v>
      </c>
      <c r="H3" s="216" t="s">
        <v>6</v>
      </c>
      <c r="I3" s="199"/>
      <c r="J3" s="217" t="s">
        <v>4</v>
      </c>
      <c r="K3" s="201"/>
      <c r="L3" s="215" t="s">
        <v>5</v>
      </c>
      <c r="M3" s="216" t="s">
        <v>7</v>
      </c>
      <c r="N3" s="199"/>
      <c r="O3" s="217" t="s">
        <v>4</v>
      </c>
      <c r="P3" s="201"/>
      <c r="Q3" s="215" t="s">
        <v>5</v>
      </c>
      <c r="R3" s="216" t="s">
        <v>8</v>
      </c>
      <c r="S3" s="199"/>
      <c r="T3" s="217" t="s">
        <v>4</v>
      </c>
      <c r="U3" s="201"/>
      <c r="V3" s="217" t="s">
        <v>5</v>
      </c>
      <c r="W3" s="215" t="s">
        <v>9</v>
      </c>
    </row>
    <row r="4" spans="1:23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196"/>
      <c r="R4" s="1" t="s">
        <v>10</v>
      </c>
      <c r="S4" s="1" t="s">
        <v>11</v>
      </c>
      <c r="T4" s="1" t="s">
        <v>12</v>
      </c>
      <c r="U4" s="1" t="s">
        <v>13</v>
      </c>
      <c r="V4" s="204"/>
      <c r="W4" s="196"/>
    </row>
    <row r="5" spans="1:23" ht="30" customHeight="1" x14ac:dyDescent="0.25">
      <c r="A5" s="202" t="s">
        <v>94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99"/>
    </row>
    <row r="6" spans="1:23" ht="38.25" customHeight="1" x14ac:dyDescent="0.25">
      <c r="A6" s="2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3"/>
      <c r="R6" s="3"/>
      <c r="S6" s="3"/>
      <c r="T6" s="3"/>
      <c r="U6" s="3">
        <f t="shared" ref="U6:U62" si="3">R6-S6</f>
        <v>0</v>
      </c>
      <c r="V6" s="10"/>
      <c r="W6" s="39"/>
    </row>
    <row r="7" spans="1:23" ht="51" customHeight="1" x14ac:dyDescent="0.25">
      <c r="A7" s="7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3"/>
      <c r="R7" s="3"/>
      <c r="S7" s="3"/>
      <c r="T7" s="3"/>
      <c r="U7" s="3">
        <f t="shared" si="3"/>
        <v>0</v>
      </c>
      <c r="V7" s="10"/>
      <c r="W7" s="39"/>
    </row>
    <row r="8" spans="1:23" ht="38.25" customHeight="1" x14ac:dyDescent="0.25">
      <c r="A8" s="7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3"/>
      <c r="R8" s="3"/>
      <c r="S8" s="3"/>
      <c r="T8" s="3"/>
      <c r="U8" s="3">
        <f t="shared" si="3"/>
        <v>0</v>
      </c>
      <c r="V8" s="10"/>
      <c r="W8" s="39"/>
    </row>
    <row r="9" spans="1:23" ht="38.25" customHeight="1" x14ac:dyDescent="0.25">
      <c r="A9" s="7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3"/>
      <c r="R9" s="3"/>
      <c r="S9" s="3"/>
      <c r="T9" s="3"/>
      <c r="U9" s="3">
        <f t="shared" si="3"/>
        <v>0</v>
      </c>
      <c r="V9" s="10"/>
      <c r="W9" s="39"/>
    </row>
    <row r="10" spans="1:23" ht="38.25" customHeight="1" x14ac:dyDescent="0.25">
      <c r="A10" s="7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>
        <f t="shared" si="2"/>
        <v>0</v>
      </c>
      <c r="Q10" s="3"/>
      <c r="R10" s="3"/>
      <c r="S10" s="3"/>
      <c r="T10" s="40"/>
      <c r="U10" s="3">
        <f t="shared" si="3"/>
        <v>0</v>
      </c>
      <c r="V10" s="10"/>
      <c r="W10" s="39"/>
    </row>
    <row r="11" spans="1:23" ht="38.25" customHeight="1" x14ac:dyDescent="0.25">
      <c r="A11" s="7" t="s">
        <v>91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3"/>
      <c r="R11" s="3"/>
      <c r="S11" s="3"/>
      <c r="T11" s="3"/>
      <c r="U11" s="3">
        <f t="shared" si="3"/>
        <v>0</v>
      </c>
      <c r="V11" s="10"/>
      <c r="W11" s="39"/>
    </row>
    <row r="12" spans="1:23" ht="38.25" customHeight="1" x14ac:dyDescent="0.25">
      <c r="A12" s="7" t="s">
        <v>95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3"/>
      <c r="R12" s="3"/>
      <c r="S12" s="3"/>
      <c r="T12" s="3"/>
      <c r="U12" s="3">
        <f t="shared" si="3"/>
        <v>0</v>
      </c>
      <c r="V12" s="10"/>
      <c r="W12" s="39"/>
    </row>
    <row r="13" spans="1:23" ht="51" customHeight="1" x14ac:dyDescent="0.25">
      <c r="A13" s="7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3"/>
      <c r="R13" s="3"/>
      <c r="S13" s="3"/>
      <c r="T13" s="3"/>
      <c r="U13" s="3">
        <f t="shared" si="3"/>
        <v>0</v>
      </c>
      <c r="V13" s="10"/>
      <c r="W13" s="39"/>
    </row>
    <row r="14" spans="1:23" ht="51" customHeight="1" x14ac:dyDescent="0.25">
      <c r="A14" s="7" t="s">
        <v>24</v>
      </c>
      <c r="B14" s="3" t="s">
        <v>16</v>
      </c>
      <c r="C14" s="3"/>
      <c r="D14" s="3"/>
      <c r="E14" s="3"/>
      <c r="F14" s="3">
        <f t="shared" si="0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3"/>
      <c r="R14" s="3"/>
      <c r="S14" s="3"/>
      <c r="T14" s="3"/>
      <c r="U14" s="3">
        <f t="shared" si="3"/>
        <v>0</v>
      </c>
      <c r="V14" s="10"/>
      <c r="W14" s="39"/>
    </row>
    <row r="15" spans="1:23" ht="38.25" customHeight="1" x14ac:dyDescent="0.25">
      <c r="A15" s="7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3"/>
      <c r="R15" s="3"/>
      <c r="S15" s="3"/>
      <c r="T15" s="3"/>
      <c r="U15" s="3">
        <f t="shared" si="3"/>
        <v>0</v>
      </c>
      <c r="V15" s="10"/>
      <c r="W15" s="39"/>
    </row>
    <row r="16" spans="1:23" ht="51" customHeight="1" x14ac:dyDescent="0.25">
      <c r="A16" s="7" t="s">
        <v>26</v>
      </c>
      <c r="B16" s="3" t="s">
        <v>16</v>
      </c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3"/>
      <c r="R16" s="3"/>
      <c r="S16" s="3"/>
      <c r="T16" s="3"/>
      <c r="U16" s="3">
        <f t="shared" si="3"/>
        <v>0</v>
      </c>
      <c r="V16" s="10"/>
      <c r="W16" s="41"/>
    </row>
    <row r="17" spans="1:23" ht="102" customHeight="1" x14ac:dyDescent="0.25">
      <c r="A17" s="7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3"/>
      <c r="R17" s="3"/>
      <c r="S17" s="3"/>
      <c r="T17" s="3"/>
      <c r="U17" s="3">
        <f t="shared" si="3"/>
        <v>0</v>
      </c>
      <c r="V17" s="10"/>
      <c r="W17" s="39"/>
    </row>
    <row r="18" spans="1:23" ht="51" customHeight="1" x14ac:dyDescent="0.25">
      <c r="A18" s="7" t="s">
        <v>28</v>
      </c>
      <c r="B18" s="3" t="s">
        <v>16</v>
      </c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>
        <f t="shared" si="2"/>
        <v>0</v>
      </c>
      <c r="Q18" s="3"/>
      <c r="R18" s="3"/>
      <c r="S18" s="3"/>
      <c r="T18" s="3"/>
      <c r="U18" s="3">
        <f t="shared" si="3"/>
        <v>0</v>
      </c>
      <c r="V18" s="10"/>
      <c r="W18" s="39"/>
    </row>
    <row r="19" spans="1:23" ht="38.25" customHeight="1" x14ac:dyDescent="0.25">
      <c r="A19" s="7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3"/>
      <c r="R19" s="3"/>
      <c r="S19" s="3"/>
      <c r="T19" s="3"/>
      <c r="U19" s="3">
        <f t="shared" si="3"/>
        <v>0</v>
      </c>
      <c r="V19" s="10"/>
      <c r="W19" s="39"/>
    </row>
    <row r="20" spans="1:23" ht="38.25" customHeight="1" x14ac:dyDescent="0.25">
      <c r="A20" s="7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3"/>
      <c r="R20" s="3"/>
      <c r="S20" s="3"/>
      <c r="T20" s="3"/>
      <c r="U20" s="3">
        <f t="shared" si="3"/>
        <v>0</v>
      </c>
      <c r="V20" s="10"/>
      <c r="W20" s="39"/>
    </row>
    <row r="21" spans="1:23" ht="51" customHeight="1" x14ac:dyDescent="0.25">
      <c r="A21" s="7" t="s">
        <v>31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3"/>
      <c r="R21" s="3"/>
      <c r="S21" s="3"/>
      <c r="T21" s="3"/>
      <c r="U21" s="3">
        <f t="shared" si="3"/>
        <v>0</v>
      </c>
      <c r="V21" s="10"/>
      <c r="W21" s="39"/>
    </row>
    <row r="22" spans="1:23" ht="51" customHeight="1" x14ac:dyDescent="0.25">
      <c r="A22" s="7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>
        <f t="shared" si="3"/>
        <v>0</v>
      </c>
      <c r="V22" s="10"/>
      <c r="W22" s="39"/>
    </row>
    <row r="23" spans="1:23" ht="51" customHeight="1" x14ac:dyDescent="0.25">
      <c r="A23" s="7" t="s">
        <v>33</v>
      </c>
      <c r="B23" s="3" t="s">
        <v>16</v>
      </c>
      <c r="C23" s="4">
        <v>83</v>
      </c>
      <c r="D23" s="4">
        <v>81</v>
      </c>
      <c r="E23" s="4">
        <v>13</v>
      </c>
      <c r="F23" s="3">
        <f t="shared" si="0"/>
        <v>2</v>
      </c>
      <c r="G23" s="4">
        <v>0</v>
      </c>
      <c r="H23" s="4">
        <v>100</v>
      </c>
      <c r="I23" s="4">
        <v>100</v>
      </c>
      <c r="J23" s="4">
        <v>0</v>
      </c>
      <c r="K23" s="3">
        <f t="shared" si="1"/>
        <v>0</v>
      </c>
      <c r="L23" s="4">
        <v>0</v>
      </c>
      <c r="M23" s="4">
        <v>100</v>
      </c>
      <c r="N23" s="4">
        <v>100</v>
      </c>
      <c r="O23" s="4">
        <v>0</v>
      </c>
      <c r="P23" s="3">
        <f t="shared" si="2"/>
        <v>0</v>
      </c>
      <c r="Q23" s="4">
        <v>0</v>
      </c>
      <c r="R23" s="4">
        <v>100</v>
      </c>
      <c r="S23" s="4">
        <v>100</v>
      </c>
      <c r="T23" s="4">
        <v>0</v>
      </c>
      <c r="U23" s="3">
        <f t="shared" si="3"/>
        <v>0</v>
      </c>
      <c r="V23" s="5">
        <v>0</v>
      </c>
      <c r="W23" s="39"/>
    </row>
    <row r="24" spans="1:23" ht="38.25" customHeight="1" x14ac:dyDescent="0.25">
      <c r="A24" s="7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3"/>
      <c r="R24" s="3"/>
      <c r="S24" s="3"/>
      <c r="T24" s="3"/>
      <c r="U24" s="3">
        <f t="shared" si="3"/>
        <v>0</v>
      </c>
      <c r="V24" s="10"/>
      <c r="W24" s="39"/>
    </row>
    <row r="25" spans="1:23" ht="51" customHeight="1" x14ac:dyDescent="0.25">
      <c r="A25" s="7" t="s">
        <v>35</v>
      </c>
      <c r="B25" s="3" t="s">
        <v>16</v>
      </c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3"/>
      <c r="R25" s="3"/>
      <c r="S25" s="3"/>
      <c r="T25" s="3"/>
      <c r="U25" s="3">
        <f t="shared" si="3"/>
        <v>0</v>
      </c>
      <c r="V25" s="10"/>
      <c r="W25" s="41"/>
    </row>
    <row r="26" spans="1:23" ht="38.25" customHeight="1" x14ac:dyDescent="0.25">
      <c r="A26" s="7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3"/>
      <c r="R26" s="3"/>
      <c r="S26" s="3"/>
      <c r="T26" s="3"/>
      <c r="U26" s="3">
        <f t="shared" si="3"/>
        <v>0</v>
      </c>
      <c r="V26" s="10"/>
      <c r="W26" s="39"/>
    </row>
    <row r="27" spans="1:23" ht="38.25" customHeight="1" x14ac:dyDescent="0.25">
      <c r="A27" s="7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3"/>
      <c r="R27" s="3"/>
      <c r="S27" s="3"/>
      <c r="T27" s="3"/>
      <c r="U27" s="3">
        <f t="shared" si="3"/>
        <v>0</v>
      </c>
      <c r="V27" s="10"/>
      <c r="W27" s="39"/>
    </row>
    <row r="28" spans="1:23" ht="38.25" customHeight="1" x14ac:dyDescent="0.25">
      <c r="A28" s="7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3"/>
      <c r="R28" s="3"/>
      <c r="S28" s="3"/>
      <c r="T28" s="3"/>
      <c r="U28" s="3">
        <f t="shared" si="3"/>
        <v>0</v>
      </c>
      <c r="V28" s="10"/>
      <c r="W28" s="39"/>
    </row>
    <row r="29" spans="1:23" ht="38.25" customHeight="1" x14ac:dyDescent="0.25">
      <c r="A29" s="7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3"/>
      <c r="R29" s="3"/>
      <c r="S29" s="3"/>
      <c r="T29" s="3"/>
      <c r="U29" s="3">
        <f t="shared" si="3"/>
        <v>0</v>
      </c>
      <c r="V29" s="10"/>
      <c r="W29" s="39"/>
    </row>
    <row r="30" spans="1:23" ht="38.25" customHeight="1" x14ac:dyDescent="0.25">
      <c r="A30" s="7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3"/>
      <c r="R30" s="3"/>
      <c r="S30" s="3"/>
      <c r="T30" s="3"/>
      <c r="U30" s="3">
        <f t="shared" si="3"/>
        <v>0</v>
      </c>
      <c r="V30" s="10"/>
      <c r="W30" s="39"/>
    </row>
    <row r="31" spans="1:23" ht="38.25" customHeight="1" x14ac:dyDescent="0.25">
      <c r="A31" s="7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3"/>
      <c r="R31" s="3"/>
      <c r="S31" s="3"/>
      <c r="T31" s="3"/>
      <c r="U31" s="3">
        <f t="shared" si="3"/>
        <v>0</v>
      </c>
      <c r="V31" s="10"/>
      <c r="W31" s="39"/>
    </row>
    <row r="32" spans="1:23" ht="38.25" customHeight="1" x14ac:dyDescent="0.25">
      <c r="A32" s="7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3"/>
      <c r="R32" s="3"/>
      <c r="S32" s="3"/>
      <c r="T32" s="3"/>
      <c r="U32" s="3">
        <f t="shared" si="3"/>
        <v>0</v>
      </c>
      <c r="V32" s="10"/>
      <c r="W32" s="39"/>
    </row>
    <row r="33" spans="1:23" ht="38.25" customHeight="1" x14ac:dyDescent="0.25">
      <c r="A33" s="7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3"/>
      <c r="R33" s="3"/>
      <c r="S33" s="3"/>
      <c r="T33" s="3"/>
      <c r="U33" s="3">
        <f t="shared" si="3"/>
        <v>0</v>
      </c>
      <c r="V33" s="10"/>
      <c r="W33" s="39"/>
    </row>
    <row r="34" spans="1:23" ht="38.25" customHeight="1" x14ac:dyDescent="0.25">
      <c r="A34" s="7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3"/>
      <c r="R34" s="3"/>
      <c r="S34" s="3"/>
      <c r="T34" s="3"/>
      <c r="U34" s="3">
        <f t="shared" si="3"/>
        <v>0</v>
      </c>
      <c r="V34" s="10"/>
      <c r="W34" s="39"/>
    </row>
    <row r="35" spans="1:23" ht="102" customHeight="1" x14ac:dyDescent="0.25">
      <c r="A35" s="7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3"/>
      <c r="R35" s="3"/>
      <c r="S35" s="3"/>
      <c r="T35" s="3"/>
      <c r="U35" s="3">
        <f t="shared" si="3"/>
        <v>0</v>
      </c>
      <c r="V35" s="10"/>
      <c r="W35" s="39"/>
    </row>
    <row r="36" spans="1:23" ht="38.25" customHeight="1" x14ac:dyDescent="0.25">
      <c r="A36" s="7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3"/>
      <c r="R36" s="3"/>
      <c r="S36" s="3"/>
      <c r="T36" s="3"/>
      <c r="U36" s="3">
        <f t="shared" si="3"/>
        <v>0</v>
      </c>
      <c r="V36" s="10"/>
      <c r="W36" s="39"/>
    </row>
    <row r="37" spans="1:23" ht="51" customHeight="1" x14ac:dyDescent="0.25">
      <c r="A37" s="7" t="s">
        <v>49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3"/>
      <c r="R37" s="3"/>
      <c r="S37" s="3"/>
      <c r="T37" s="3"/>
      <c r="U37" s="3">
        <f t="shared" si="3"/>
        <v>0</v>
      </c>
      <c r="V37" s="10"/>
      <c r="W37" s="39"/>
    </row>
    <row r="38" spans="1:23" ht="38.25" customHeight="1" x14ac:dyDescent="0.25">
      <c r="A38" s="7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3"/>
      <c r="R38" s="3"/>
      <c r="S38" s="3"/>
      <c r="T38" s="3"/>
      <c r="U38" s="3">
        <f t="shared" si="3"/>
        <v>0</v>
      </c>
      <c r="V38" s="10"/>
      <c r="W38" s="39"/>
    </row>
    <row r="39" spans="1:23" ht="38.25" customHeight="1" x14ac:dyDescent="0.25">
      <c r="A39" s="7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3"/>
      <c r="R39" s="3"/>
      <c r="S39" s="3"/>
      <c r="T39" s="3"/>
      <c r="U39" s="3">
        <f t="shared" si="3"/>
        <v>0</v>
      </c>
      <c r="V39" s="10"/>
      <c r="W39" s="39"/>
    </row>
    <row r="40" spans="1:23" ht="38.25" customHeight="1" x14ac:dyDescent="0.25">
      <c r="A40" s="7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3"/>
      <c r="R40" s="3"/>
      <c r="S40" s="3"/>
      <c r="T40" s="3"/>
      <c r="U40" s="3">
        <f t="shared" si="3"/>
        <v>0</v>
      </c>
      <c r="V40" s="10"/>
      <c r="W40" s="39"/>
    </row>
    <row r="41" spans="1:23" ht="51" customHeight="1" x14ac:dyDescent="0.25">
      <c r="A41" s="7" t="s">
        <v>54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3"/>
      <c r="R41" s="3"/>
      <c r="S41" s="3"/>
      <c r="T41" s="3"/>
      <c r="U41" s="3">
        <f t="shared" si="3"/>
        <v>0</v>
      </c>
      <c r="V41" s="10"/>
      <c r="W41" s="39"/>
    </row>
    <row r="42" spans="1:23" ht="38.25" customHeight="1" x14ac:dyDescent="0.25">
      <c r="A42" s="7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3"/>
      <c r="R42" s="3"/>
      <c r="S42" s="3"/>
      <c r="T42" s="3"/>
      <c r="U42" s="3">
        <f t="shared" si="3"/>
        <v>0</v>
      </c>
      <c r="V42" s="10"/>
      <c r="W42" s="39"/>
    </row>
    <row r="43" spans="1:23" ht="102" customHeight="1" x14ac:dyDescent="0.25">
      <c r="A43" s="7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3"/>
      <c r="R43" s="3"/>
      <c r="S43" s="3"/>
      <c r="T43" s="3"/>
      <c r="U43" s="3">
        <f t="shared" si="3"/>
        <v>0</v>
      </c>
      <c r="V43" s="10"/>
      <c r="W43" s="39"/>
    </row>
    <row r="44" spans="1:23" ht="51" customHeight="1" x14ac:dyDescent="0.25">
      <c r="A44" s="7" t="s">
        <v>57</v>
      </c>
      <c r="B44" s="3" t="s">
        <v>16</v>
      </c>
      <c r="C44" s="3"/>
      <c r="D44" s="3"/>
      <c r="E44" s="3"/>
      <c r="F44" s="3">
        <f t="shared" si="0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3"/>
      <c r="R44" s="3"/>
      <c r="S44" s="3"/>
      <c r="T44" s="3"/>
      <c r="U44" s="3">
        <f t="shared" si="3"/>
        <v>0</v>
      </c>
      <c r="V44" s="10"/>
      <c r="W44" s="39"/>
    </row>
    <row r="45" spans="1:23" ht="38.25" customHeight="1" x14ac:dyDescent="0.25">
      <c r="A45" s="7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si="2"/>
        <v>0</v>
      </c>
      <c r="Q45" s="3"/>
      <c r="R45" s="3"/>
      <c r="S45" s="3"/>
      <c r="T45" s="3"/>
      <c r="U45" s="3">
        <f t="shared" si="3"/>
        <v>0</v>
      </c>
      <c r="V45" s="10"/>
      <c r="W45" s="39"/>
    </row>
    <row r="46" spans="1:23" ht="51" customHeight="1" x14ac:dyDescent="0.25">
      <c r="A46" s="7" t="s">
        <v>59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3"/>
      <c r="R46" s="3"/>
      <c r="S46" s="3"/>
      <c r="T46" s="3"/>
      <c r="U46" s="3">
        <f t="shared" si="3"/>
        <v>0</v>
      </c>
      <c r="V46" s="10"/>
      <c r="W46" s="39"/>
    </row>
    <row r="47" spans="1:23" ht="51" customHeight="1" x14ac:dyDescent="0.25">
      <c r="A47" s="7" t="s">
        <v>60</v>
      </c>
      <c r="B47" s="3" t="s">
        <v>16</v>
      </c>
      <c r="C47" s="3"/>
      <c r="D47" s="3"/>
      <c r="E47" s="3"/>
      <c r="F47" s="3">
        <f t="shared" si="0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3"/>
      <c r="R47" s="3"/>
      <c r="S47" s="3"/>
      <c r="T47" s="3"/>
      <c r="U47" s="3">
        <f t="shared" si="3"/>
        <v>0</v>
      </c>
      <c r="V47" s="10"/>
      <c r="W47" s="39"/>
    </row>
    <row r="48" spans="1:23" ht="38.25" customHeight="1" x14ac:dyDescent="0.25">
      <c r="A48" s="7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3"/>
      <c r="R48" s="3"/>
      <c r="S48" s="3"/>
      <c r="T48" s="3"/>
      <c r="U48" s="3">
        <f t="shared" si="3"/>
        <v>0</v>
      </c>
      <c r="V48" s="10"/>
      <c r="W48" s="39"/>
    </row>
    <row r="49" spans="1:23" ht="51" customHeight="1" x14ac:dyDescent="0.25">
      <c r="A49" s="7" t="s">
        <v>62</v>
      </c>
      <c r="B49" s="3" t="s">
        <v>16</v>
      </c>
      <c r="C49" s="3"/>
      <c r="D49" s="3"/>
      <c r="E49" s="3"/>
      <c r="F49" s="3">
        <f t="shared" si="0"/>
        <v>0</v>
      </c>
      <c r="G49" s="3"/>
      <c r="H49" s="3"/>
      <c r="I49" s="3"/>
      <c r="J49" s="3"/>
      <c r="K49" s="3">
        <f t="shared" si="1"/>
        <v>0</v>
      </c>
      <c r="L49" s="3"/>
      <c r="M49" s="3"/>
      <c r="N49" s="3"/>
      <c r="O49" s="3"/>
      <c r="P49" s="3">
        <f t="shared" si="2"/>
        <v>0</v>
      </c>
      <c r="Q49" s="3"/>
      <c r="R49" s="3"/>
      <c r="S49" s="3"/>
      <c r="T49" s="3"/>
      <c r="U49" s="3">
        <f t="shared" si="3"/>
        <v>0</v>
      </c>
      <c r="V49" s="10"/>
      <c r="W49" s="39"/>
    </row>
    <row r="50" spans="1:23" ht="38.25" customHeight="1" x14ac:dyDescent="0.25">
      <c r="A50" s="7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3"/>
      <c r="R50" s="3"/>
      <c r="S50" s="3"/>
      <c r="T50" s="3"/>
      <c r="U50" s="3">
        <f t="shared" si="3"/>
        <v>0</v>
      </c>
      <c r="V50" s="10"/>
      <c r="W50" s="39"/>
    </row>
    <row r="51" spans="1:23" ht="38.25" customHeight="1" x14ac:dyDescent="0.25">
      <c r="A51" s="7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2"/>
        <v>0</v>
      </c>
      <c r="Q51" s="3"/>
      <c r="R51" s="3"/>
      <c r="S51" s="3"/>
      <c r="T51" s="3"/>
      <c r="U51" s="3">
        <f t="shared" si="3"/>
        <v>0</v>
      </c>
      <c r="V51" s="10"/>
      <c r="W51" s="39"/>
    </row>
    <row r="52" spans="1:23" ht="38.25" customHeight="1" x14ac:dyDescent="0.25">
      <c r="A52" s="7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3"/>
      <c r="R52" s="3"/>
      <c r="S52" s="3"/>
      <c r="T52" s="3"/>
      <c r="U52" s="3">
        <f t="shared" si="3"/>
        <v>0</v>
      </c>
      <c r="V52" s="10"/>
      <c r="W52" s="39"/>
    </row>
    <row r="53" spans="1:23" ht="51" customHeight="1" x14ac:dyDescent="0.25">
      <c r="A53" s="7" t="s">
        <v>66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3"/>
      <c r="R53" s="3"/>
      <c r="S53" s="3"/>
      <c r="T53" s="3"/>
      <c r="U53" s="3">
        <f t="shared" si="3"/>
        <v>0</v>
      </c>
      <c r="V53" s="10"/>
      <c r="W53" s="39"/>
    </row>
    <row r="54" spans="1:23" ht="38.25" customHeight="1" x14ac:dyDescent="0.25">
      <c r="A54" s="7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3"/>
      <c r="R54" s="3"/>
      <c r="S54" s="3"/>
      <c r="T54" s="3"/>
      <c r="U54" s="3">
        <f t="shared" si="3"/>
        <v>0</v>
      </c>
      <c r="V54" s="10"/>
      <c r="W54" s="39"/>
    </row>
    <row r="55" spans="1:23" ht="51" customHeight="1" x14ac:dyDescent="0.25">
      <c r="A55" s="7" t="s">
        <v>68</v>
      </c>
      <c r="B55" s="3" t="s">
        <v>16</v>
      </c>
      <c r="C55" s="3"/>
      <c r="D55" s="3"/>
      <c r="E55" s="3"/>
      <c r="F55" s="3">
        <f t="shared" si="0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3"/>
      <c r="R55" s="3"/>
      <c r="S55" s="3"/>
      <c r="T55" s="3"/>
      <c r="U55" s="3">
        <f t="shared" si="3"/>
        <v>0</v>
      </c>
      <c r="V55" s="10"/>
      <c r="W55" s="42"/>
    </row>
    <row r="56" spans="1:23" ht="38.25" customHeight="1" x14ac:dyDescent="0.25">
      <c r="A56" s="7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3"/>
      <c r="R56" s="3"/>
      <c r="S56" s="3"/>
      <c r="T56" s="3"/>
      <c r="U56" s="3">
        <f t="shared" si="3"/>
        <v>0</v>
      </c>
      <c r="V56" s="10"/>
      <c r="W56" s="39"/>
    </row>
    <row r="57" spans="1:23" ht="51" customHeight="1" x14ac:dyDescent="0.25">
      <c r="A57" s="7" t="s">
        <v>70</v>
      </c>
      <c r="B57" s="3" t="s">
        <v>16</v>
      </c>
      <c r="C57" s="3"/>
      <c r="D57" s="3"/>
      <c r="E57" s="3"/>
      <c r="F57" s="3">
        <f t="shared" si="0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3"/>
      <c r="R57" s="3"/>
      <c r="S57" s="3"/>
      <c r="T57" s="3"/>
      <c r="U57" s="3">
        <f t="shared" si="3"/>
        <v>0</v>
      </c>
      <c r="V57" s="10"/>
      <c r="W57" s="39"/>
    </row>
    <row r="58" spans="1:23" ht="51" customHeight="1" x14ac:dyDescent="0.25">
      <c r="A58" s="7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3"/>
      <c r="R58" s="3"/>
      <c r="S58" s="3"/>
      <c r="T58" s="3"/>
      <c r="U58" s="3">
        <f t="shared" si="3"/>
        <v>0</v>
      </c>
      <c r="V58" s="10"/>
      <c r="W58" s="39"/>
    </row>
    <row r="59" spans="1:23" ht="102" customHeight="1" x14ac:dyDescent="0.25">
      <c r="A59" s="7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2"/>
        <v>0</v>
      </c>
      <c r="Q59" s="3"/>
      <c r="R59" s="3"/>
      <c r="S59" s="3"/>
      <c r="T59" s="3"/>
      <c r="U59" s="3">
        <f t="shared" si="3"/>
        <v>0</v>
      </c>
      <c r="V59" s="10"/>
      <c r="W59" s="39"/>
    </row>
    <row r="60" spans="1:23" ht="38.25" customHeight="1" x14ac:dyDescent="0.25">
      <c r="A60" s="7" t="s">
        <v>73</v>
      </c>
      <c r="B60" s="3" t="s">
        <v>16</v>
      </c>
      <c r="C60" s="3"/>
      <c r="D60" s="3"/>
      <c r="E60" s="3"/>
      <c r="F60" s="3">
        <f t="shared" si="0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3"/>
      <c r="R60" s="3"/>
      <c r="S60" s="3"/>
      <c r="T60" s="3"/>
      <c r="U60" s="3">
        <f t="shared" si="3"/>
        <v>0</v>
      </c>
      <c r="V60" s="10"/>
      <c r="W60" s="39"/>
    </row>
    <row r="61" spans="1:23" ht="51" customHeight="1" x14ac:dyDescent="0.25">
      <c r="A61" s="7" t="s">
        <v>74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2"/>
        <v>0</v>
      </c>
      <c r="Q61" s="3"/>
      <c r="R61" s="3"/>
      <c r="S61" s="3"/>
      <c r="T61" s="3"/>
      <c r="U61" s="3">
        <f t="shared" si="3"/>
        <v>0</v>
      </c>
      <c r="V61" s="10"/>
      <c r="W61" s="39"/>
    </row>
    <row r="62" spans="1:23" ht="51" customHeight="1" x14ac:dyDescent="0.25">
      <c r="A62" s="7" t="s">
        <v>75</v>
      </c>
      <c r="B62" s="3" t="s">
        <v>16</v>
      </c>
      <c r="C62" s="3"/>
      <c r="D62" s="3"/>
      <c r="E62" s="3"/>
      <c r="F62" s="3">
        <f t="shared" si="0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3"/>
      <c r="R62" s="3"/>
      <c r="S62" s="3"/>
      <c r="T62" s="3"/>
      <c r="U62" s="3">
        <f t="shared" si="3"/>
        <v>0</v>
      </c>
      <c r="V62" s="10"/>
      <c r="W62" s="39"/>
    </row>
    <row r="63" spans="1:23" ht="15.75" customHeight="1" x14ac:dyDescent="0.25"/>
    <row r="64" spans="1:2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topLeftCell="A7" workbookViewId="0">
      <selection activeCell="A66" sqref="A66:C67"/>
    </sheetView>
  </sheetViews>
  <sheetFormatPr defaultColWidth="14.42578125" defaultRowHeight="15" customHeight="1" x14ac:dyDescent="0.25"/>
  <cols>
    <col min="1" max="1" width="60.7109375" customWidth="1"/>
    <col min="2" max="3" width="12.7109375" customWidth="1"/>
    <col min="4" max="4" width="11.5703125" customWidth="1"/>
    <col min="5" max="23" width="8" customWidth="1"/>
  </cols>
  <sheetData>
    <row r="1" spans="1:23" ht="45" customHeight="1" x14ac:dyDescent="0.25">
      <c r="A1" s="193" t="s">
        <v>96</v>
      </c>
      <c r="B1" s="194"/>
      <c r="C1" s="194"/>
      <c r="D1" s="12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59.25" customHeight="1" x14ac:dyDescent="0.25">
      <c r="A2" s="237" t="s">
        <v>1</v>
      </c>
      <c r="B2" s="238" t="s">
        <v>135</v>
      </c>
      <c r="C2" s="239"/>
      <c r="D2" s="128"/>
    </row>
    <row r="3" spans="1:23" x14ac:dyDescent="0.25">
      <c r="A3" s="221"/>
      <c r="B3" s="123" t="s">
        <v>137</v>
      </c>
      <c r="C3" s="123" t="s">
        <v>138</v>
      </c>
      <c r="D3" s="128"/>
    </row>
    <row r="4" spans="1:23" ht="42" customHeight="1" x14ac:dyDescent="0.25">
      <c r="A4" s="234" t="s">
        <v>169</v>
      </c>
      <c r="B4" s="203"/>
      <c r="C4" s="199"/>
      <c r="D4" s="12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5.5" x14ac:dyDescent="0.25">
      <c r="A5" s="51" t="s">
        <v>15</v>
      </c>
      <c r="B5" s="9">
        <f>'Пр.и уход 3-8 ГСД норма (ОП)'!B5+'Пр.и уход  3 - 8 лет  ГСД(ОП)'!B5+'Пр.и уход 3 - 8 л. ГПД (ОП)'!B5+'Пр.и уход 3 - 8 ИНВ ГСД (ОП)'!B5+'Прис.и уход 3 - 8 ИНВ ГПД (ОП)'!B5</f>
        <v>384</v>
      </c>
      <c r="C5" s="9">
        <f>'Пр.и уход 3-8 ГСД норма (ОП)'!C5+'Пр.и уход  3 - 8 лет  ГСД(ОП)'!C5+'Пр.и уход 3 - 8 л. ГПД (ОП)'!C5+'Пр.и уход 3 - 8 ИНВ ГСД (ОП)'!C5+'Прис.и уход 3 - 8 ИНВ ГПД (ОП)'!C5</f>
        <v>376</v>
      </c>
      <c r="D5" s="130"/>
    </row>
    <row r="6" spans="1:23" ht="25.5" x14ac:dyDescent="0.25">
      <c r="A6" s="51" t="s">
        <v>17</v>
      </c>
      <c r="B6" s="9">
        <f>'Пр.и уход 3-8 ГСД норма (ОП)'!B6+'Пр.и уход  3 - 8 лет  ГСД(ОП)'!B6+'Пр.и уход 3 - 8 л. ГПД (ОП)'!B6+'Пр.и уход 3 - 8 ИНВ ГСД (ОП)'!B6+'Прис.и уход 3 - 8 ИНВ ГПД (ОП)'!B6</f>
        <v>154</v>
      </c>
      <c r="C6" s="9">
        <f>'Пр.и уход 3-8 ГСД норма (ОП)'!C6+'Пр.и уход  3 - 8 лет  ГСД(ОП)'!C6+'Пр.и уход 3 - 8 л. ГПД (ОП)'!C6+'Пр.и уход 3 - 8 ИНВ ГСД (ОП)'!C6+'Прис.и уход 3 - 8 ИНВ ГПД (ОП)'!C6</f>
        <v>149</v>
      </c>
      <c r="D6" s="128"/>
    </row>
    <row r="7" spans="1:23" ht="25.5" x14ac:dyDescent="0.25">
      <c r="A7" s="51" t="s">
        <v>18</v>
      </c>
      <c r="B7" s="9">
        <f>'Пр.и уход 3-8 ГСД норма (ОП)'!B7+'Пр.и уход  3 - 8 лет  ГСД(ОП)'!B7+'Пр.и уход 3 - 8 л. ГПД (ОП)'!B7+'Пр.и уход 3 - 8 ИНВ ГСД (ОП)'!B7+'Прис.и уход 3 - 8 ИНВ ГПД (ОП)'!B7</f>
        <v>155</v>
      </c>
      <c r="C7" s="9">
        <f>'Пр.и уход 3-8 ГСД норма (ОП)'!C7+'Пр.и уход  3 - 8 лет  ГСД(ОП)'!C7+'Пр.и уход 3 - 8 л. ГПД (ОП)'!C7+'Пр.и уход 3 - 8 ИНВ ГСД (ОП)'!C7+'Прис.и уход 3 - 8 ИНВ ГПД (ОП)'!C7</f>
        <v>175</v>
      </c>
      <c r="D7" s="128"/>
    </row>
    <row r="8" spans="1:23" ht="25.5" x14ac:dyDescent="0.25">
      <c r="A8" s="51" t="s">
        <v>90</v>
      </c>
      <c r="B8" s="9">
        <f>'Пр.и уход 3-8 ГСД норма (ОП)'!B8+'Пр.и уход  3 - 8 лет  ГСД(ОП)'!B8+'Пр.и уход 3 - 8 л. ГПД (ОП)'!B8+'Пр.и уход 3 - 8 ИНВ ГСД (ОП)'!B8+'Прис.и уход 3 - 8 ИНВ ГПД (ОП)'!B8</f>
        <v>300</v>
      </c>
      <c r="C8" s="9">
        <f>'Пр.и уход 3-8 ГСД норма (ОП)'!C8+'Пр.и уход  3 - 8 лет  ГСД(ОП)'!C8+'Пр.и уход 3 - 8 л. ГПД (ОП)'!C8+'Пр.и уход 3 - 8 ИНВ ГСД (ОП)'!C8+'Прис.и уход 3 - 8 ИНВ ГПД (ОП)'!C8</f>
        <v>292</v>
      </c>
      <c r="D8" s="128"/>
    </row>
    <row r="9" spans="1:23" ht="25.5" x14ac:dyDescent="0.25">
      <c r="A9" s="51" t="s">
        <v>20</v>
      </c>
      <c r="B9" s="9">
        <f>'Пр.и уход 3-8 ГСД норма (ОП)'!B9+'Пр.и уход  3 - 8 лет  ГСД(ОП)'!B9+'Пр.и уход 3 - 8 л. ГПД (ОП)'!B9+'Пр.и уход 3 - 8 ИНВ ГСД (ОП)'!B9+'Прис.и уход 3 - 8 ИНВ ГПД (ОП)'!B9</f>
        <v>120</v>
      </c>
      <c r="C9" s="9">
        <f>'Пр.и уход 3-8 ГСД норма (ОП)'!C9+'Пр.и уход  3 - 8 лет  ГСД(ОП)'!C9+'Пр.и уход 3 - 8 л. ГПД (ОП)'!C9+'Пр.и уход 3 - 8 ИНВ ГСД (ОП)'!C9+'Прис.и уход 3 - 8 ИНВ ГПД (ОП)'!C9</f>
        <v>120</v>
      </c>
      <c r="D9" s="128"/>
    </row>
    <row r="10" spans="1:23" ht="25.5" x14ac:dyDescent="0.25">
      <c r="A10" s="51" t="s">
        <v>91</v>
      </c>
      <c r="B10" s="9">
        <f>'Пр.и уход 3-8 ГСД норма (ОП)'!B10+'Пр.и уход  3 - 8 лет  ГСД(ОП)'!B10+'Пр.и уход 3 - 8 л. ГПД (ОП)'!B10+'Пр.и уход 3 - 8 ИНВ ГСД (ОП)'!B10+'Прис.и уход 3 - 8 ИНВ ГПД (ОП)'!B10</f>
        <v>140</v>
      </c>
      <c r="C10" s="9">
        <f>'Пр.и уход 3-8 ГСД норма (ОП)'!C10+'Пр.и уход  3 - 8 лет  ГСД(ОП)'!C10+'Пр.и уход 3 - 8 л. ГПД (ОП)'!C10+'Пр.и уход 3 - 8 ИНВ ГСД (ОП)'!C10+'Прис.и уход 3 - 8 ИНВ ГПД (ОП)'!C10</f>
        <v>136</v>
      </c>
      <c r="D10" s="128"/>
    </row>
    <row r="11" spans="1:23" ht="25.5" x14ac:dyDescent="0.25">
      <c r="A11" s="51" t="s">
        <v>95</v>
      </c>
      <c r="B11" s="9">
        <f>'Пр.и уход 3-8 ГСД норма (ОП)'!B11+'Пр.и уход  3 - 8 лет  ГСД(ОП)'!B11+'Пр.и уход 3 - 8 л. ГПД (ОП)'!B11+'Пр.и уход 3 - 8 ИНВ ГСД (ОП)'!B11+'Прис.и уход 3 - 8 ИНВ ГПД (ОП)'!B11</f>
        <v>189</v>
      </c>
      <c r="C11" s="9">
        <f>'Пр.и уход 3-8 ГСД норма (ОП)'!C11+'Пр.и уход  3 - 8 лет  ГСД(ОП)'!C11+'Пр.и уход 3 - 8 л. ГПД (ОП)'!C11+'Пр.и уход 3 - 8 ИНВ ГСД (ОП)'!C11+'Прис.и уход 3 - 8 ИНВ ГПД (ОП)'!C11</f>
        <v>189</v>
      </c>
      <c r="D11" s="137" t="s">
        <v>176</v>
      </c>
    </row>
    <row r="12" spans="1:23" ht="25.5" x14ac:dyDescent="0.25">
      <c r="A12" s="51" t="s">
        <v>23</v>
      </c>
      <c r="B12" s="9">
        <f>'Пр.и уход 3-8 ГСД норма (ОП)'!B12+'Пр.и уход  3 - 8 лет  ГСД(ОП)'!B12+'Пр.и уход 3 - 8 л. ГПД (ОП)'!B12+'Пр.и уход 3 - 8 ИНВ ГСД (ОП)'!B12+'Прис.и уход 3 - 8 ИНВ ГПД (ОП)'!B12</f>
        <v>110</v>
      </c>
      <c r="C12" s="9">
        <f>'Пр.и уход 3-8 ГСД норма (ОП)'!C12+'Пр.и уход  3 - 8 лет  ГСД(ОП)'!C12+'Пр.и уход 3 - 8 л. ГПД (ОП)'!C12+'Пр.и уход 3 - 8 ИНВ ГСД (ОП)'!C12+'Прис.и уход 3 - 8 ИНВ ГПД (ОП)'!C12</f>
        <v>105</v>
      </c>
      <c r="D12" s="128"/>
    </row>
    <row r="13" spans="1:23" ht="25.5" x14ac:dyDescent="0.25">
      <c r="A13" s="51" t="s">
        <v>24</v>
      </c>
      <c r="B13" s="9">
        <f>'Пр.и уход 3-8 ГСД норма (ОП)'!B13+'Пр.и уход  3 - 8 лет  ГСД(ОП)'!B13+'Пр.и уход 3 - 8 л. ГПД (ОП)'!B13+'Пр.и уход 3 - 8 ИНВ ГСД (ОП)'!B13+'Прис.и уход 3 - 8 ИНВ ГПД (ОП)'!B13</f>
        <v>149</v>
      </c>
      <c r="C13" s="9">
        <f>'Пр.и уход 3-8 ГСД норма (ОП)'!C13+'Пр.и уход  3 - 8 лет  ГСД(ОП)'!C13+'Пр.и уход 3 - 8 л. ГПД (ОП)'!C13+'Пр.и уход 3 - 8 ИНВ ГСД (ОП)'!C13+'Прис.и уход 3 - 8 ИНВ ГПД (ОП)'!C13</f>
        <v>146</v>
      </c>
      <c r="D13" s="131"/>
    </row>
    <row r="14" spans="1:23" ht="25.5" x14ac:dyDescent="0.25">
      <c r="A14" s="51" t="s">
        <v>25</v>
      </c>
      <c r="B14" s="9">
        <f>'Пр.и уход 3-8 ГСД норма (ОП)'!B14+'Пр.и уход  3 - 8 лет  ГСД(ОП)'!B14+'Пр.и уход 3 - 8 л. ГПД (ОП)'!B14+'Пр.и уход 3 - 8 ИНВ ГСД (ОП)'!B14+'Прис.и уход 3 - 8 ИНВ ГПД (ОП)'!B14</f>
        <v>63</v>
      </c>
      <c r="C14" s="9">
        <f>'Пр.и уход 3-8 ГСД норма (ОП)'!C14+'Пр.и уход  3 - 8 лет  ГСД(ОП)'!C14+'Пр.и уход 3 - 8 л. ГПД (ОП)'!C14+'Пр.и уход 3 - 8 ИНВ ГСД (ОП)'!C14+'Прис.и уход 3 - 8 ИНВ ГПД (ОП)'!C14</f>
        <v>61</v>
      </c>
      <c r="D14" s="128"/>
    </row>
    <row r="15" spans="1:23" ht="26.25" x14ac:dyDescent="0.25">
      <c r="A15" s="51" t="s">
        <v>26</v>
      </c>
      <c r="B15" s="9">
        <f>'Пр.и уход 3-8 ГСД норма (ОП)'!B15+'Пр.и уход  3 - 8 лет  ГСД(ОП)'!B15+'Пр.и уход 3 - 8 л. ГПД (ОП)'!B15+'Пр.и уход 3 - 8 ИНВ ГСД (ОП)'!B15+'Прис.и уход 3 - 8 ИНВ ГПД (ОП)'!B15</f>
        <v>164</v>
      </c>
      <c r="C15" s="9">
        <f>'Пр.и уход 3-8 ГСД норма (ОП)'!C15+'Пр.и уход  3 - 8 лет  ГСД(ОП)'!C15+'Пр.и уход 3 - 8 л. ГПД (ОП)'!C15+'Пр.и уход 3 - 8 ИНВ ГСД (ОП)'!C15+'Прис.и уход 3 - 8 ИНВ ГПД (ОП)'!C15</f>
        <v>158</v>
      </c>
      <c r="D15" s="131" t="s">
        <v>178</v>
      </c>
    </row>
    <row r="16" spans="1:23" ht="51" x14ac:dyDescent="0.25">
      <c r="A16" s="51" t="s">
        <v>27</v>
      </c>
      <c r="B16" s="9">
        <f>'Пр.и уход 3-8 ГСД норма (ОП)'!B16+'Пр.и уход  3 - 8 лет  ГСД(ОП)'!B16+'Пр.и уход 3 - 8 л. ГПД (ОП)'!B16+'Пр.и уход 3 - 8 ИНВ ГСД (ОП)'!B16+'Прис.и уход 3 - 8 ИНВ ГПД (ОП)'!B16</f>
        <v>184</v>
      </c>
      <c r="C16" s="9">
        <f>'Пр.и уход 3-8 ГСД норма (ОП)'!C16+'Пр.и уход  3 - 8 лет  ГСД(ОП)'!C16+'Пр.и уход 3 - 8 л. ГПД (ОП)'!C16+'Пр.и уход 3 - 8 ИНВ ГСД (ОП)'!C16+'Прис.и уход 3 - 8 ИНВ ГПД (ОП)'!C16</f>
        <v>177</v>
      </c>
      <c r="D16" s="130"/>
    </row>
    <row r="17" spans="1:4" ht="38.25" x14ac:dyDescent="0.25">
      <c r="A17" s="51" t="s">
        <v>28</v>
      </c>
      <c r="B17" s="9">
        <f>'Пр.и уход 3-8 ГСД норма (ОП)'!B17+'Пр.и уход  3 - 8 лет  ГСД(ОП)'!B17+'Пр.и уход 3 - 8 л. ГПД (ОП)'!B17+'Пр.и уход 3 - 8 ИНВ ГСД (ОП)'!B17+'Прис.и уход 3 - 8 ИНВ ГПД (ОП)'!B17</f>
        <v>203</v>
      </c>
      <c r="C17" s="9">
        <f>'Пр.и уход 3-8 ГСД норма (ОП)'!C17+'Пр.и уход  3 - 8 лет  ГСД(ОП)'!C17+'Пр.и уход 3 - 8 л. ГПД (ОП)'!C17+'Пр.и уход 3 - 8 ИНВ ГСД (ОП)'!C17+'Прис.и уход 3 - 8 ИНВ ГПД (ОП)'!C17</f>
        <v>200</v>
      </c>
      <c r="D17" s="130" t="s">
        <v>179</v>
      </c>
    </row>
    <row r="18" spans="1:4" ht="25.5" x14ac:dyDescent="0.25">
      <c r="A18" s="51" t="s">
        <v>29</v>
      </c>
      <c r="B18" s="9">
        <f>'Пр.и уход 3-8 ГСД норма (ОП)'!B18+'Пр.и уход  3 - 8 лет  ГСД(ОП)'!B18+'Пр.и уход 3 - 8 л. ГПД (ОП)'!B18+'Пр.и уход 3 - 8 ИНВ ГСД (ОП)'!B18+'Прис.и уход 3 - 8 ИНВ ГПД (ОП)'!B18</f>
        <v>93</v>
      </c>
      <c r="C18" s="9">
        <f>'Пр.и уход 3-8 ГСД норма (ОП)'!C18+'Пр.и уход  3 - 8 лет  ГСД(ОП)'!C18+'Пр.и уход 3 - 8 л. ГПД (ОП)'!C18+'Пр.и уход 3 - 8 ИНВ ГСД (ОП)'!C18+'Прис.и уход 3 - 8 ИНВ ГПД (ОП)'!C18</f>
        <v>89</v>
      </c>
      <c r="D18" s="128"/>
    </row>
    <row r="19" spans="1:4" ht="25.5" x14ac:dyDescent="0.25">
      <c r="A19" s="51" t="s">
        <v>30</v>
      </c>
      <c r="B19" s="9">
        <f>'Пр.и уход 3-8 ГСД норма (ОП)'!B19+'Пр.и уход  3 - 8 лет  ГСД(ОП)'!B19+'Пр.и уход 3 - 8 л. ГПД (ОП)'!B19+'Пр.и уход 3 - 8 ИНВ ГСД (ОП)'!B19+'Прис.и уход 3 - 8 ИНВ ГПД (ОП)'!B19</f>
        <v>206</v>
      </c>
      <c r="C19" s="9">
        <f>'Пр.и уход 3-8 ГСД норма (ОП)'!C19+'Пр.и уход  3 - 8 лет  ГСД(ОП)'!C19+'Пр.и уход 3 - 8 л. ГПД (ОП)'!C19+'Пр.и уход 3 - 8 ИНВ ГСД (ОП)'!C19+'Прис.и уход 3 - 8 ИНВ ГПД (ОП)'!C19</f>
        <v>191</v>
      </c>
      <c r="D19" s="128"/>
    </row>
    <row r="20" spans="1:4" ht="25.5" x14ac:dyDescent="0.25">
      <c r="A20" s="51" t="s">
        <v>31</v>
      </c>
      <c r="B20" s="9">
        <f>'Пр.и уход 3-8 ГСД норма (ОП)'!B20+'Пр.и уход  3 - 8 лет  ГСД(ОП)'!B20+'Пр.и уход 3 - 8 л. ГПД (ОП)'!B20+'Пр.и уход 3 - 8 ИНВ ГСД (ОП)'!B20+'Прис.и уход 3 - 8 ИНВ ГПД (ОП)'!B20</f>
        <v>177</v>
      </c>
      <c r="C20" s="9">
        <f>'Пр.и уход 3-8 ГСД норма (ОП)'!C20+'Пр.и уход  3 - 8 лет  ГСД(ОП)'!C20+'Пр.и уход 3 - 8 л. ГПД (ОП)'!C20+'Пр.и уход 3 - 8 ИНВ ГСД (ОП)'!C20+'Прис.и уход 3 - 8 ИНВ ГПД (ОП)'!C20</f>
        <v>170</v>
      </c>
      <c r="D20" s="128"/>
    </row>
    <row r="21" spans="1:4" ht="25.5" x14ac:dyDescent="0.25">
      <c r="A21" s="51" t="s">
        <v>32</v>
      </c>
      <c r="B21" s="9">
        <f>'Пр.и уход 3-8 ГСД норма (ОП)'!B21+'Пр.и уход  3 - 8 лет  ГСД(ОП)'!B21+'Пр.и уход 3 - 8 л. ГПД (ОП)'!B21+'Пр.и уход 3 - 8 ИНВ ГСД (ОП)'!B21+'Прис.и уход 3 - 8 ИНВ ГПД (ОП)'!B21</f>
        <v>40</v>
      </c>
      <c r="C21" s="9">
        <f>'Пр.и уход 3-8 ГСД норма (ОП)'!C21+'Пр.и уход  3 - 8 лет  ГСД(ОП)'!C21+'Пр.и уход 3 - 8 л. ГПД (ОП)'!C21+'Пр.и уход 3 - 8 ИНВ ГСД (ОП)'!C21+'Прис.и уход 3 - 8 ИНВ ГПД (ОП)'!C21</f>
        <v>40</v>
      </c>
      <c r="D21" s="128"/>
    </row>
    <row r="22" spans="1:4" ht="25.5" x14ac:dyDescent="0.25">
      <c r="A22" s="51" t="s">
        <v>33</v>
      </c>
      <c r="B22" s="9">
        <f>'Пр.и уход 3-8 ГСД норма (ОП)'!B22+'Пр.и уход  3 - 8 лет  ГСД(ОП)'!B22+'Пр.и уход 3 - 8 л. ГПД (ОП)'!B22+'Пр.и уход 3 - 8 ИНВ ГСД (ОП)'!B22+'Прис.и уход 3 - 8 ИНВ ГПД (ОП)'!B22</f>
        <v>175</v>
      </c>
      <c r="C22" s="9">
        <f>'Пр.и уход 3-8 ГСД норма (ОП)'!C22+'Пр.и уход  3 - 8 лет  ГСД(ОП)'!C22+'Пр.и уход 3 - 8 л. ГПД (ОП)'!C22+'Пр.и уход 3 - 8 ИНВ ГСД (ОП)'!C22+'Прис.и уход 3 - 8 ИНВ ГПД (ОП)'!C22</f>
        <v>159</v>
      </c>
      <c r="D22" s="128"/>
    </row>
    <row r="23" spans="1:4" ht="25.5" x14ac:dyDescent="0.25">
      <c r="A23" s="51" t="s">
        <v>34</v>
      </c>
      <c r="B23" s="9">
        <f>'Пр.и уход 3-8 ГСД норма (ОП)'!B23+'Пр.и уход  3 - 8 лет  ГСД(ОП)'!B23+'Пр.и уход 3 - 8 л. ГПД (ОП)'!B23+'Пр.и уход 3 - 8 ИНВ ГСД (ОП)'!B23+'Прис.и уход 3 - 8 ИНВ ГПД (ОП)'!B23</f>
        <v>84</v>
      </c>
      <c r="C23" s="9">
        <f>'Пр.и уход 3-8 ГСД норма (ОП)'!C23+'Пр.и уход  3 - 8 лет  ГСД(ОП)'!C23+'Пр.и уход 3 - 8 л. ГПД (ОП)'!C23+'Пр.и уход 3 - 8 ИНВ ГСД (ОП)'!C23+'Прис.и уход 3 - 8 ИНВ ГПД (ОП)'!C23</f>
        <v>84</v>
      </c>
      <c r="D23" s="128"/>
    </row>
    <row r="24" spans="1:4" ht="26.25" x14ac:dyDescent="0.25">
      <c r="A24" s="51" t="s">
        <v>35</v>
      </c>
      <c r="B24" s="9">
        <f>'Пр.и уход 3-8 ГСД норма (ОП)'!B24+'Пр.и уход  3 - 8 лет  ГСД(ОП)'!B24+'Пр.и уход 3 - 8 л. ГПД (ОП)'!B24+'Пр.и уход 3 - 8 ИНВ ГСД (ОП)'!B24+'Прис.и уход 3 - 8 ИНВ ГПД (ОП)'!B24</f>
        <v>148</v>
      </c>
      <c r="C24" s="9">
        <f>'Пр.и уход 3-8 ГСД норма (ОП)'!C24+'Пр.и уход  3 - 8 лет  ГСД(ОП)'!C24+'Пр.и уход 3 - 8 л. ГПД (ОП)'!C24+'Пр.и уход 3 - 8 ИНВ ГСД (ОП)'!C24+'Прис.и уход 3 - 8 ИНВ ГПД (ОП)'!C24</f>
        <v>139</v>
      </c>
      <c r="D24" s="131" t="s">
        <v>173</v>
      </c>
    </row>
    <row r="25" spans="1:4" ht="25.5" x14ac:dyDescent="0.25">
      <c r="A25" s="51" t="s">
        <v>36</v>
      </c>
      <c r="B25" s="9">
        <f>'Пр.и уход 3-8 ГСД норма (ОП)'!B25+'Пр.и уход  3 - 8 лет  ГСД(ОП)'!B25+'Пр.и уход 3 - 8 л. ГПД (ОП)'!B25+'Пр.и уход 3 - 8 ИНВ ГСД (ОП)'!B25+'Прис.и уход 3 - 8 ИНВ ГПД (ОП)'!B25</f>
        <v>88</v>
      </c>
      <c r="C25" s="9">
        <f>'Пр.и уход 3-8 ГСД норма (ОП)'!C25+'Пр.и уход  3 - 8 лет  ГСД(ОП)'!C25+'Пр.и уход 3 - 8 л. ГПД (ОП)'!C25+'Пр.и уход 3 - 8 ИНВ ГСД (ОП)'!C25+'Прис.и уход 3 - 8 ИНВ ГПД (ОП)'!C25</f>
        <v>80</v>
      </c>
      <c r="D25" s="128"/>
    </row>
    <row r="26" spans="1:4" ht="25.5" x14ac:dyDescent="0.25">
      <c r="A26" s="51" t="s">
        <v>38</v>
      </c>
      <c r="B26" s="9">
        <f>'Пр.и уход 3-8 ГСД норма (ОП)'!B26+'Пр.и уход  3 - 8 лет  ГСД(ОП)'!B26+'Пр.и уход 3 - 8 л. ГПД (ОП)'!B26+'Пр.и уход 3 - 8 ИНВ ГСД (ОП)'!B26+'Прис.и уход 3 - 8 ИНВ ГПД (ОП)'!B26</f>
        <v>122</v>
      </c>
      <c r="C26" s="9">
        <f>'Пр.и уход 3-8 ГСД норма (ОП)'!C26+'Пр.и уход  3 - 8 лет  ГСД(ОП)'!C26+'Пр.и уход 3 - 8 л. ГПД (ОП)'!C26+'Пр.и уход 3 - 8 ИНВ ГСД (ОП)'!C26+'Прис.и уход 3 - 8 ИНВ ГПД (ОП)'!C26</f>
        <v>120</v>
      </c>
      <c r="D26" s="128"/>
    </row>
    <row r="27" spans="1:4" ht="25.5" x14ac:dyDescent="0.25">
      <c r="A27" s="51" t="s">
        <v>39</v>
      </c>
      <c r="B27" s="9">
        <f>'Пр.и уход 3-8 ГСД норма (ОП)'!B27+'Пр.и уход  3 - 8 лет  ГСД(ОП)'!B27+'Пр.и уход 3 - 8 л. ГПД (ОП)'!B27+'Пр.и уход 3 - 8 ИНВ ГСД (ОП)'!B27+'Прис.и уход 3 - 8 ИНВ ГПД (ОП)'!B27</f>
        <v>161</v>
      </c>
      <c r="C27" s="9">
        <f>'Пр.и уход 3-8 ГСД норма (ОП)'!C27+'Пр.и уход  3 - 8 лет  ГСД(ОП)'!C27+'Пр.и уход 3 - 8 л. ГПД (ОП)'!C27+'Пр.и уход 3 - 8 ИНВ ГСД (ОП)'!C27+'Прис.и уход 3 - 8 ИНВ ГПД (ОП)'!C27</f>
        <v>161</v>
      </c>
      <c r="D27" s="130" t="s">
        <v>173</v>
      </c>
    </row>
    <row r="28" spans="1:4" ht="25.5" x14ac:dyDescent="0.25">
      <c r="A28" s="51" t="s">
        <v>41</v>
      </c>
      <c r="B28" s="9">
        <f>'Пр.и уход 3-8 ГСД норма (ОП)'!B28+'Пр.и уход  3 - 8 лет  ГСД(ОП)'!B28+'Пр.и уход 3 - 8 л. ГПД (ОП)'!B28+'Пр.и уход 3 - 8 ИНВ ГСД (ОП)'!B28+'Прис.и уход 3 - 8 ИНВ ГПД (ОП)'!B28</f>
        <v>107</v>
      </c>
      <c r="C28" s="9">
        <f>'Пр.и уход 3-8 ГСД норма (ОП)'!C28+'Пр.и уход  3 - 8 лет  ГСД(ОП)'!C28+'Пр.и уход 3 - 8 л. ГПД (ОП)'!C28+'Пр.и уход 3 - 8 ИНВ ГСД (ОП)'!C28+'Прис.и уход 3 - 8 ИНВ ГПД (ОП)'!C28</f>
        <v>105</v>
      </c>
      <c r="D28" s="128"/>
    </row>
    <row r="29" spans="1:4" ht="25.5" x14ac:dyDescent="0.25">
      <c r="A29" s="51" t="s">
        <v>42</v>
      </c>
      <c r="B29" s="9">
        <f>'Пр.и уход 3-8 ГСД норма (ОП)'!B29+'Пр.и уход  3 - 8 лет  ГСД(ОП)'!B29+'Пр.и уход 3 - 8 л. ГПД (ОП)'!B29+'Пр.и уход 3 - 8 ИНВ ГСД (ОП)'!B29+'Прис.и уход 3 - 8 ИНВ ГПД (ОП)'!B29</f>
        <v>106</v>
      </c>
      <c r="C29" s="9">
        <f>'Пр.и уход 3-8 ГСД норма (ОП)'!C29+'Пр.и уход  3 - 8 лет  ГСД(ОП)'!C29+'Пр.и уход 3 - 8 л. ГПД (ОП)'!C29+'Пр.и уход 3 - 8 ИНВ ГСД (ОП)'!C29+'Прис.и уход 3 - 8 ИНВ ГПД (ОП)'!C29</f>
        <v>103</v>
      </c>
      <c r="D29" s="128"/>
    </row>
    <row r="30" spans="1:4" ht="25.5" x14ac:dyDescent="0.25">
      <c r="A30" s="51" t="s">
        <v>43</v>
      </c>
      <c r="B30" s="9">
        <f>'Пр.и уход 3-8 ГСД норма (ОП)'!B30+'Пр.и уход  3 - 8 лет  ГСД(ОП)'!B30+'Пр.и уход 3 - 8 л. ГПД (ОП)'!B30+'Пр.и уход 3 - 8 ИНВ ГСД (ОП)'!B30+'Прис.и уход 3 - 8 ИНВ ГПД (ОП)'!B30</f>
        <v>132</v>
      </c>
      <c r="C30" s="9">
        <f>'Пр.и уход 3-8 ГСД норма (ОП)'!C30+'Пр.и уход  3 - 8 лет  ГСД(ОП)'!C30+'Пр.и уход 3 - 8 л. ГПД (ОП)'!C30+'Пр.и уход 3 - 8 ИНВ ГСД (ОП)'!C30+'Прис.и уход 3 - 8 ИНВ ГПД (ОП)'!C30</f>
        <v>127</v>
      </c>
      <c r="D30" s="128"/>
    </row>
    <row r="31" spans="1:4" ht="25.5" x14ac:dyDescent="0.25">
      <c r="A31" s="51" t="s">
        <v>44</v>
      </c>
      <c r="B31" s="9">
        <f>'Пр.и уход 3-8 ГСД норма (ОП)'!B31+'Пр.и уход  3 - 8 лет  ГСД(ОП)'!B31+'Пр.и уход 3 - 8 л. ГПД (ОП)'!B31+'Пр.и уход 3 - 8 ИНВ ГСД (ОП)'!B31+'Прис.и уход 3 - 8 ИНВ ГПД (ОП)'!B31</f>
        <v>74</v>
      </c>
      <c r="C31" s="9">
        <f>'Пр.и уход 3-8 ГСД норма (ОП)'!C31+'Пр.и уход  3 - 8 лет  ГСД(ОП)'!C31+'Пр.и уход 3 - 8 л. ГПД (ОП)'!C31+'Пр.и уход 3 - 8 ИНВ ГСД (ОП)'!C31+'Прис.и уход 3 - 8 ИНВ ГПД (ОП)'!C31</f>
        <v>70</v>
      </c>
      <c r="D31" s="128"/>
    </row>
    <row r="32" spans="1:4" ht="25.5" x14ac:dyDescent="0.25">
      <c r="A32" s="51" t="s">
        <v>45</v>
      </c>
      <c r="B32" s="9">
        <f>'Пр.и уход 3-8 ГСД норма (ОП)'!B32+'Пр.и уход  3 - 8 лет  ГСД(ОП)'!B32+'Пр.и уход 3 - 8 л. ГПД (ОП)'!B32+'Пр.и уход 3 - 8 ИНВ ГСД (ОП)'!B32+'Прис.и уход 3 - 8 ИНВ ГПД (ОП)'!B32</f>
        <v>71</v>
      </c>
      <c r="C32" s="9">
        <f>'Пр.и уход 3-8 ГСД норма (ОП)'!C32+'Пр.и уход  3 - 8 лет  ГСД(ОП)'!C32+'Пр.и уход 3 - 8 л. ГПД (ОП)'!C32+'Пр.и уход 3 - 8 ИНВ ГСД (ОП)'!C32+'Прис.и уход 3 - 8 ИНВ ГПД (ОП)'!C32</f>
        <v>68</v>
      </c>
      <c r="D32" s="128"/>
    </row>
    <row r="33" spans="1:4" ht="25.5" x14ac:dyDescent="0.25">
      <c r="A33" s="51" t="s">
        <v>46</v>
      </c>
      <c r="B33" s="9">
        <f>'Пр.и уход 3-8 ГСД норма (ОП)'!B33+'Пр.и уход  3 - 8 лет  ГСД(ОП)'!B33+'Пр.и уход 3 - 8 л. ГПД (ОП)'!B33+'Пр.и уход 3 - 8 ИНВ ГСД (ОП)'!B33+'Прис.и уход 3 - 8 ИНВ ГПД (ОП)'!B33</f>
        <v>70</v>
      </c>
      <c r="C33" s="9">
        <f>'Пр.и уход 3-8 ГСД норма (ОП)'!C33+'Пр.и уход  3 - 8 лет  ГСД(ОП)'!C33+'Пр.и уход 3 - 8 л. ГПД (ОП)'!C33+'Пр.и уход 3 - 8 ИНВ ГСД (ОП)'!C33+'Прис.и уход 3 - 8 ИНВ ГПД (ОП)'!C33</f>
        <v>64</v>
      </c>
      <c r="D33" s="128"/>
    </row>
    <row r="34" spans="1:4" ht="51" x14ac:dyDescent="0.25">
      <c r="A34" s="51" t="s">
        <v>47</v>
      </c>
      <c r="B34" s="9">
        <f>'Пр.и уход 3-8 ГСД норма (ОП)'!B34+'Пр.и уход  3 - 8 лет  ГСД(ОП)'!B34+'Пр.и уход 3 - 8 л. ГПД (ОП)'!B34+'Пр.и уход 3 - 8 ИНВ ГСД (ОП)'!B34+'Прис.и уход 3 - 8 ИНВ ГПД (ОП)'!B34</f>
        <v>147</v>
      </c>
      <c r="C34" s="9">
        <f>'Пр.и уход 3-8 ГСД норма (ОП)'!C34+'Пр.и уход  3 - 8 лет  ГСД(ОП)'!C34+'Пр.и уход 3 - 8 л. ГПД (ОП)'!C34+'Пр.и уход 3 - 8 ИНВ ГСД (ОП)'!C34+'Прис.и уход 3 - 8 ИНВ ГПД (ОП)'!C34</f>
        <v>133</v>
      </c>
      <c r="D34" s="128"/>
    </row>
    <row r="35" spans="1:4" ht="25.5" x14ac:dyDescent="0.25">
      <c r="A35" s="51" t="s">
        <v>48</v>
      </c>
      <c r="B35" s="9">
        <f>'Пр.и уход 3-8 ГСД норма (ОП)'!B35+'Пр.и уход  3 - 8 лет  ГСД(ОП)'!B35+'Пр.и уход 3 - 8 л. ГПД (ОП)'!B35+'Пр.и уход 3 - 8 ИНВ ГСД (ОП)'!B35+'Прис.и уход 3 - 8 ИНВ ГПД (ОП)'!B35</f>
        <v>82</v>
      </c>
      <c r="C35" s="9">
        <f>'Пр.и уход 3-8 ГСД норма (ОП)'!C35+'Пр.и уход  3 - 8 лет  ГСД(ОП)'!C35+'Пр.и уход 3 - 8 л. ГПД (ОП)'!C35+'Пр.и уход 3 - 8 ИНВ ГСД (ОП)'!C35+'Прис.и уход 3 - 8 ИНВ ГПД (ОП)'!C35</f>
        <v>82</v>
      </c>
      <c r="D35" s="128"/>
    </row>
    <row r="36" spans="1:4" ht="25.5" x14ac:dyDescent="0.25">
      <c r="A36" s="51" t="s">
        <v>49</v>
      </c>
      <c r="B36" s="9">
        <f>'Пр.и уход 3-8 ГСД норма (ОП)'!B36+'Пр.и уход  3 - 8 лет  ГСД(ОП)'!B36+'Пр.и уход 3 - 8 л. ГПД (ОП)'!B36+'Пр.и уход 3 - 8 ИНВ ГСД (ОП)'!B36+'Прис.и уход 3 - 8 ИНВ ГПД (ОП)'!B36</f>
        <v>246</v>
      </c>
      <c r="C36" s="9">
        <f>'Пр.и уход 3-8 ГСД норма (ОП)'!C36+'Пр.и уход  3 - 8 лет  ГСД(ОП)'!C36+'Пр.и уход 3 - 8 л. ГПД (ОП)'!C36+'Пр.и уход 3 - 8 ИНВ ГСД (ОП)'!C36+'Прис.и уход 3 - 8 ИНВ ГПД (ОП)'!C36</f>
        <v>238</v>
      </c>
      <c r="D36" s="128"/>
    </row>
    <row r="37" spans="1:4" ht="25.5" x14ac:dyDescent="0.25">
      <c r="A37" s="51" t="s">
        <v>50</v>
      </c>
      <c r="B37" s="9">
        <f>'Пр.и уход 3-8 ГСД норма (ОП)'!B37+'Пр.и уход  3 - 8 лет  ГСД(ОП)'!B37+'Пр.и уход 3 - 8 л. ГПД (ОП)'!B37+'Пр.и уход 3 - 8 ИНВ ГСД (ОП)'!B37+'Прис.и уход 3 - 8 ИНВ ГПД (ОП)'!B37</f>
        <v>169</v>
      </c>
      <c r="C37" s="9">
        <f>'Пр.и уход 3-8 ГСД норма (ОП)'!C37+'Пр.и уход  3 - 8 лет  ГСД(ОП)'!C37+'Пр.и уход 3 - 8 л. ГПД (ОП)'!C37+'Пр.и уход 3 - 8 ИНВ ГСД (ОП)'!C37+'Прис.и уход 3 - 8 ИНВ ГПД (ОП)'!C37</f>
        <v>166</v>
      </c>
      <c r="D37" s="130"/>
    </row>
    <row r="38" spans="1:4" ht="25.5" x14ac:dyDescent="0.25">
      <c r="A38" s="51" t="s">
        <v>52</v>
      </c>
      <c r="B38" s="9">
        <f>'Пр.и уход 3-8 ГСД норма (ОП)'!B38+'Пр.и уход  3 - 8 лет  ГСД(ОП)'!B38+'Пр.и уход 3 - 8 л. ГПД (ОП)'!B38+'Пр.и уход 3 - 8 ИНВ ГСД (ОП)'!B38+'Прис.и уход 3 - 8 ИНВ ГПД (ОП)'!B38</f>
        <v>133</v>
      </c>
      <c r="C38" s="9">
        <f>'Пр.и уход 3-8 ГСД норма (ОП)'!C38+'Пр.и уход  3 - 8 лет  ГСД(ОП)'!C38+'Пр.и уход 3 - 8 л. ГПД (ОП)'!C38+'Пр.и уход 3 - 8 ИНВ ГСД (ОП)'!C38+'Прис.и уход 3 - 8 ИНВ ГПД (ОП)'!C38</f>
        <v>133</v>
      </c>
      <c r="D38" s="128"/>
    </row>
    <row r="39" spans="1:4" ht="25.5" x14ac:dyDescent="0.25">
      <c r="A39" s="51" t="s">
        <v>53</v>
      </c>
      <c r="B39" s="9">
        <f>'Пр.и уход 3-8 ГСД норма (ОП)'!B39+'Пр.и уход  3 - 8 лет  ГСД(ОП)'!B39+'Пр.и уход 3 - 8 л. ГПД (ОП)'!B39+'Пр.и уход 3 - 8 ИНВ ГСД (ОП)'!B39+'Прис.и уход 3 - 8 ИНВ ГПД (ОП)'!B39</f>
        <v>219</v>
      </c>
      <c r="C39" s="9">
        <f>'Пр.и уход 3-8 ГСД норма (ОП)'!C39+'Пр.и уход  3 - 8 лет  ГСД(ОП)'!C39+'Пр.и уход 3 - 8 л. ГПД (ОП)'!C39+'Пр.и уход 3 - 8 ИНВ ГСД (ОП)'!C39+'Прис.и уход 3 - 8 ИНВ ГПД (ОП)'!C39</f>
        <v>216</v>
      </c>
      <c r="D39" s="128"/>
    </row>
    <row r="40" spans="1:4" ht="25.5" x14ac:dyDescent="0.25">
      <c r="A40" s="51" t="s">
        <v>54</v>
      </c>
      <c r="B40" s="9">
        <f>'Пр.и уход 3-8 ГСД норма (ОП)'!B40+'Пр.и уход  3 - 8 лет  ГСД(ОП)'!B40+'Пр.и уход 3 - 8 л. ГПД (ОП)'!B40+'Пр.и уход 3 - 8 ИНВ ГСД (ОП)'!B40+'Прис.и уход 3 - 8 ИНВ ГПД (ОП)'!B40</f>
        <v>77</v>
      </c>
      <c r="C40" s="9">
        <f>'Пр.и уход 3-8 ГСД норма (ОП)'!C40+'Пр.и уход  3 - 8 лет  ГСД(ОП)'!C40+'Пр.и уход 3 - 8 л. ГПД (ОП)'!C40+'Пр.и уход 3 - 8 ИНВ ГСД (ОП)'!C40+'Прис.и уход 3 - 8 ИНВ ГПД (ОП)'!C40</f>
        <v>70</v>
      </c>
      <c r="D40" s="128"/>
    </row>
    <row r="41" spans="1:4" ht="25.5" x14ac:dyDescent="0.25">
      <c r="A41" s="51" t="s">
        <v>55</v>
      </c>
      <c r="B41" s="9">
        <f>'Пр.и уход 3-8 ГСД норма (ОП)'!B41+'Пр.и уход  3 - 8 лет  ГСД(ОП)'!B41+'Пр.и уход 3 - 8 л. ГПД (ОП)'!B41+'Пр.и уход 3 - 8 ИНВ ГСД (ОП)'!B41+'Прис.и уход 3 - 8 ИНВ ГПД (ОП)'!B41</f>
        <v>311</v>
      </c>
      <c r="C41" s="9">
        <f>'Пр.и уход 3-8 ГСД норма (ОП)'!C41+'Пр.и уход  3 - 8 лет  ГСД(ОП)'!C41+'Пр.и уход 3 - 8 л. ГПД (ОП)'!C41+'Пр.и уход 3 - 8 ИНВ ГСД (ОП)'!C41+'Прис.и уход 3 - 8 ИНВ ГПД (ОП)'!C41</f>
        <v>303</v>
      </c>
      <c r="D41" s="130" t="s">
        <v>173</v>
      </c>
    </row>
    <row r="42" spans="1:4" ht="51" x14ac:dyDescent="0.25">
      <c r="A42" s="51" t="s">
        <v>56</v>
      </c>
      <c r="B42" s="9">
        <f>'Пр.и уход 3-8 ГСД норма (ОП)'!B42+'Пр.и уход  3 - 8 лет  ГСД(ОП)'!B42+'Пр.и уход 3 - 8 л. ГПД (ОП)'!B42+'Пр.и уход 3 - 8 ИНВ ГСД (ОП)'!B42+'Прис.и уход 3 - 8 ИНВ ГПД (ОП)'!B42</f>
        <v>133</v>
      </c>
      <c r="C42" s="9">
        <f>'Пр.и уход 3-8 ГСД норма (ОП)'!C42+'Пр.и уход  3 - 8 лет  ГСД(ОП)'!C42+'Пр.и уход 3 - 8 л. ГПД (ОП)'!C42+'Пр.и уход 3 - 8 ИНВ ГСД (ОП)'!C42+'Прис.и уход 3 - 8 ИНВ ГПД (ОП)'!C42</f>
        <v>132</v>
      </c>
      <c r="D42" s="131"/>
    </row>
    <row r="43" spans="1:4" ht="25.5" x14ac:dyDescent="0.25">
      <c r="A43" s="51" t="s">
        <v>57</v>
      </c>
      <c r="B43" s="9">
        <f>'Пр.и уход 3-8 ГСД норма (ОП)'!B43+'Пр.и уход  3 - 8 лет  ГСД(ОП)'!B43+'Пр.и уход 3 - 8 л. ГПД (ОП)'!B43+'Пр.и уход 3 - 8 ИНВ ГСД (ОП)'!B43+'Прис.и уход 3 - 8 ИНВ ГПД (ОП)'!B43</f>
        <v>154</v>
      </c>
      <c r="C43" s="9">
        <f>'Пр.и уход 3-8 ГСД норма (ОП)'!C43+'Пр.и уход  3 - 8 лет  ГСД(ОП)'!C43+'Пр.и уход 3 - 8 л. ГПД (ОП)'!C43+'Пр.и уход 3 - 8 ИНВ ГСД (ОП)'!C43+'Прис.и уход 3 - 8 ИНВ ГПД (ОП)'!C43</f>
        <v>147</v>
      </c>
      <c r="D43" s="137" t="s">
        <v>174</v>
      </c>
    </row>
    <row r="44" spans="1:4" ht="25.5" x14ac:dyDescent="0.25">
      <c r="A44" s="51" t="s">
        <v>58</v>
      </c>
      <c r="B44" s="9">
        <f>'Пр.и уход 3-8 ГСД норма (ОП)'!B44+'Пр.и уход  3 - 8 лет  ГСД(ОП)'!B44+'Пр.и уход 3 - 8 л. ГПД (ОП)'!B44+'Пр.и уход 3 - 8 ИНВ ГСД (ОП)'!B44+'Прис.и уход 3 - 8 ИНВ ГПД (ОП)'!B44</f>
        <v>160</v>
      </c>
      <c r="C44" s="9">
        <f>'Пр.и уход 3-8 ГСД норма (ОП)'!C44+'Пр.и уход  3 - 8 лет  ГСД(ОП)'!C44+'Пр.и уход 3 - 8 л. ГПД (ОП)'!C44+'Пр.и уход 3 - 8 ИНВ ГСД (ОП)'!C44+'Прис.и уход 3 - 8 ИНВ ГПД (ОП)'!C44</f>
        <v>157</v>
      </c>
      <c r="D44" s="128"/>
    </row>
    <row r="45" spans="1:4" ht="25.5" x14ac:dyDescent="0.25">
      <c r="A45" s="51" t="s">
        <v>59</v>
      </c>
      <c r="B45" s="9">
        <f>'Пр.и уход 3-8 ГСД норма (ОП)'!B45+'Пр.и уход  3 - 8 лет  ГСД(ОП)'!B45+'Пр.и уход 3 - 8 л. ГПД (ОП)'!B45+'Пр.и уход 3 - 8 ИНВ ГСД (ОП)'!B45+'Прис.и уход 3 - 8 ИНВ ГПД (ОП)'!B45</f>
        <v>89</v>
      </c>
      <c r="C45" s="9">
        <f>'Пр.и уход 3-8 ГСД норма (ОП)'!C45+'Пр.и уход  3 - 8 лет  ГСД(ОП)'!C45+'Пр.и уход 3 - 8 л. ГПД (ОП)'!C45+'Пр.и уход 3 - 8 ИНВ ГСД (ОП)'!C45+'Прис.и уход 3 - 8 ИНВ ГПД (ОП)'!C45</f>
        <v>84</v>
      </c>
      <c r="D45" s="128"/>
    </row>
    <row r="46" spans="1:4" ht="25.5" x14ac:dyDescent="0.25">
      <c r="A46" s="51" t="s">
        <v>60</v>
      </c>
      <c r="B46" s="9">
        <f>'Пр.и уход 3-8 ГСД норма (ОП)'!B46+'Пр.и уход  3 - 8 лет  ГСД(ОП)'!B46+'Пр.и уход 3 - 8 л. ГПД (ОП)'!B46+'Пр.и уход 3 - 8 ИНВ ГСД (ОП)'!B46+'Прис.и уход 3 - 8 ИНВ ГПД (ОП)'!B46</f>
        <v>182</v>
      </c>
      <c r="C46" s="9">
        <f>'Пр.и уход 3-8 ГСД норма (ОП)'!C46+'Пр.и уход  3 - 8 лет  ГСД(ОП)'!C46+'Пр.и уход 3 - 8 л. ГПД (ОП)'!C46+'Пр.и уход 3 - 8 ИНВ ГСД (ОП)'!C46+'Прис.и уход 3 - 8 ИНВ ГПД (ОП)'!C46</f>
        <v>171</v>
      </c>
      <c r="D46" s="137" t="s">
        <v>175</v>
      </c>
    </row>
    <row r="47" spans="1:4" ht="25.5" x14ac:dyDescent="0.25">
      <c r="A47" s="51" t="s">
        <v>61</v>
      </c>
      <c r="B47" s="9">
        <f>'Пр.и уход 3-8 ГСД норма (ОП)'!B47+'Пр.и уход  3 - 8 лет  ГСД(ОП)'!B47+'Пр.и уход 3 - 8 л. ГПД (ОП)'!B47+'Пр.и уход 3 - 8 ИНВ ГСД (ОП)'!B47+'Прис.и уход 3 - 8 ИНВ ГПД (ОП)'!B47</f>
        <v>107</v>
      </c>
      <c r="C47" s="9">
        <f>'Пр.и уход 3-8 ГСД норма (ОП)'!C47+'Пр.и уход  3 - 8 лет  ГСД(ОП)'!C47+'Пр.и уход 3 - 8 л. ГПД (ОП)'!C47+'Пр.и уход 3 - 8 ИНВ ГСД (ОП)'!C47+'Прис.и уход 3 - 8 ИНВ ГПД (ОП)'!C47</f>
        <v>106</v>
      </c>
      <c r="D47" s="128"/>
    </row>
    <row r="48" spans="1:4" ht="25.5" x14ac:dyDescent="0.25">
      <c r="A48" s="51" t="s">
        <v>62</v>
      </c>
      <c r="B48" s="9">
        <f>'Пр.и уход 3-8 ГСД норма (ОП)'!B48+'Пр.и уход  3 - 8 лет  ГСД(ОП)'!B48+'Пр.и уход 3 - 8 л. ГПД (ОП)'!B48+'Пр.и уход 3 - 8 ИНВ ГСД (ОП)'!B48+'Прис.и уход 3 - 8 ИНВ ГПД (ОП)'!B48</f>
        <v>158</v>
      </c>
      <c r="C48" s="9">
        <f>'Пр.и уход 3-8 ГСД норма (ОП)'!C48+'Пр.и уход  3 - 8 лет  ГСД(ОП)'!C48+'Пр.и уход 3 - 8 л. ГПД (ОП)'!C48+'Пр.и уход 3 - 8 ИНВ ГСД (ОП)'!C48+'Прис.и уход 3 - 8 ИНВ ГПД (ОП)'!C48</f>
        <v>154</v>
      </c>
      <c r="D48" s="128"/>
    </row>
    <row r="49" spans="1:23" ht="25.5" x14ac:dyDescent="0.25">
      <c r="A49" s="51" t="s">
        <v>63</v>
      </c>
      <c r="B49" s="9">
        <f>'Пр.и уход 3-8 ГСД норма (ОП)'!B49+'Пр.и уход  3 - 8 лет  ГСД(ОП)'!B49+'Пр.и уход 3 - 8 л. ГПД (ОП)'!B49+'Пр.и уход 3 - 8 ИНВ ГСД (ОП)'!B49+'Прис.и уход 3 - 8 ИНВ ГПД (ОП)'!B49</f>
        <v>85</v>
      </c>
      <c r="C49" s="9">
        <f>'Пр.и уход 3-8 ГСД норма (ОП)'!C49+'Пр.и уход  3 - 8 лет  ГСД(ОП)'!C49+'Пр.и уход 3 - 8 л. ГПД (ОП)'!C49+'Пр.и уход 3 - 8 ИНВ ГСД (ОП)'!C49+'Прис.и уход 3 - 8 ИНВ ГПД (ОП)'!C49</f>
        <v>85</v>
      </c>
      <c r="D49" s="128"/>
    </row>
    <row r="50" spans="1:23" ht="25.5" x14ac:dyDescent="0.25">
      <c r="A50" s="51" t="s">
        <v>64</v>
      </c>
      <c r="B50" s="9">
        <f>'Пр.и уход 3-8 ГСД норма (ОП)'!B50+'Пр.и уход  3 - 8 лет  ГСД(ОП)'!B50+'Пр.и уход 3 - 8 л. ГПД (ОП)'!B50+'Пр.и уход 3 - 8 ИНВ ГСД (ОП)'!B50+'Прис.и уход 3 - 8 ИНВ ГПД (ОП)'!B50</f>
        <v>104</v>
      </c>
      <c r="C50" s="9">
        <f>'Пр.и уход 3-8 ГСД норма (ОП)'!C50+'Пр.и уход  3 - 8 лет  ГСД(ОП)'!C50+'Пр.и уход 3 - 8 л. ГПД (ОП)'!C50+'Пр.и уход 3 - 8 ИНВ ГСД (ОП)'!C50+'Прис.и уход 3 - 8 ИНВ ГПД (ОП)'!C50</f>
        <v>97</v>
      </c>
      <c r="D50" s="130" t="s">
        <v>171</v>
      </c>
    </row>
    <row r="51" spans="1:23" ht="25.5" x14ac:dyDescent="0.25">
      <c r="A51" s="51" t="s">
        <v>65</v>
      </c>
      <c r="B51" s="9">
        <f>'Пр.и уход 3-8 ГСД норма (ОП)'!B51+'Пр.и уход  3 - 8 лет  ГСД(ОП)'!B51+'Пр.и уход 3 - 8 л. ГПД (ОП)'!B51+'Пр.и уход 3 - 8 ИНВ ГСД (ОП)'!B51+'Прис.и уход 3 - 8 ИНВ ГПД (ОП)'!B51</f>
        <v>156</v>
      </c>
      <c r="C51" s="9">
        <f>'Пр.и уход 3-8 ГСД норма (ОП)'!C51+'Пр.и уход  3 - 8 лет  ГСД(ОП)'!C51+'Пр.и уход 3 - 8 л. ГПД (ОП)'!C51+'Пр.и уход 3 - 8 ИНВ ГСД (ОП)'!C51+'Прис.и уход 3 - 8 ИНВ ГПД (ОП)'!C51</f>
        <v>149</v>
      </c>
      <c r="D51" s="128"/>
    </row>
    <row r="52" spans="1:23" ht="25.5" x14ac:dyDescent="0.25">
      <c r="A52" s="51" t="s">
        <v>66</v>
      </c>
      <c r="B52" s="9">
        <f>'Пр.и уход 3-8 ГСД норма (ОП)'!B52+'Пр.и уход  3 - 8 лет  ГСД(ОП)'!B52+'Пр.и уход 3 - 8 л. ГПД (ОП)'!B52+'Пр.и уход 3 - 8 ИНВ ГСД (ОП)'!B52+'Прис.и уход 3 - 8 ИНВ ГПД (ОП)'!B52</f>
        <v>176</v>
      </c>
      <c r="C52" s="9">
        <f>'Пр.и уход 3-8 ГСД норма (ОП)'!C52+'Пр.и уход  3 - 8 лет  ГСД(ОП)'!C52+'Пр.и уход 3 - 8 л. ГПД (ОП)'!C52+'Пр.и уход 3 - 8 ИНВ ГСД (ОП)'!C52+'Прис.и уход 3 - 8 ИНВ ГПД (ОП)'!C52</f>
        <v>176</v>
      </c>
      <c r="D52" s="128"/>
    </row>
    <row r="53" spans="1:23" ht="25.5" x14ac:dyDescent="0.25">
      <c r="A53" s="51" t="s">
        <v>67</v>
      </c>
      <c r="B53" s="9">
        <f>'Пр.и уход 3-8 ГСД норма (ОП)'!B53+'Пр.и уход  3 - 8 лет  ГСД(ОП)'!B53+'Пр.и уход 3 - 8 л. ГПД (ОП)'!B53+'Пр.и уход 3 - 8 ИНВ ГСД (ОП)'!B53+'Прис.и уход 3 - 8 ИНВ ГПД (ОП)'!B53</f>
        <v>167</v>
      </c>
      <c r="C53" s="9">
        <f>'Пр.и уход 3-8 ГСД норма (ОП)'!C53+'Пр.и уход  3 - 8 лет  ГСД(ОП)'!C53+'Пр.и уход 3 - 8 л. ГПД (ОП)'!C53+'Пр.и уход 3 - 8 ИНВ ГСД (ОП)'!C53+'Прис.и уход 3 - 8 ИНВ ГПД (ОП)'!C53</f>
        <v>157</v>
      </c>
      <c r="D53" s="128"/>
    </row>
    <row r="54" spans="1:23" ht="25.5" x14ac:dyDescent="0.25">
      <c r="A54" s="51" t="s">
        <v>68</v>
      </c>
      <c r="B54" s="9">
        <f>'Пр.и уход 3-8 ГСД норма (ОП)'!B54+'Пр.и уход  3 - 8 лет  ГСД(ОП)'!B54+'Пр.и уход 3 - 8 л. ГПД (ОП)'!B54+'Пр.и уход 3 - 8 ИНВ ГСД (ОП)'!B54+'Прис.и уход 3 - 8 ИНВ ГПД (ОП)'!B54</f>
        <v>177</v>
      </c>
      <c r="C54" s="9">
        <f>'Пр.и уход 3-8 ГСД норма (ОП)'!C54+'Пр.и уход  3 - 8 лет  ГСД(ОП)'!C54+'Пр.и уход 3 - 8 л. ГПД (ОП)'!C54+'Пр.и уход 3 - 8 ИНВ ГСД (ОП)'!C54+'Прис.и уход 3 - 8 ИНВ ГПД (ОП)'!C54</f>
        <v>171</v>
      </c>
      <c r="D54" s="130" t="s">
        <v>180</v>
      </c>
    </row>
    <row r="55" spans="1:23" ht="25.5" x14ac:dyDescent="0.25">
      <c r="A55" s="51" t="s">
        <v>69</v>
      </c>
      <c r="B55" s="9">
        <f>'Пр.и уход 3-8 ГСД норма (ОП)'!B55+'Пр.и уход  3 - 8 лет  ГСД(ОП)'!B55+'Пр.и уход 3 - 8 л. ГПД (ОП)'!B55+'Пр.и уход 3 - 8 ИНВ ГСД (ОП)'!B55+'Прис.и уход 3 - 8 ИНВ ГПД (ОП)'!B55</f>
        <v>196</v>
      </c>
      <c r="C55" s="9">
        <f>'Пр.и уход 3-8 ГСД норма (ОП)'!C55+'Пр.и уход  3 - 8 лет  ГСД(ОП)'!C55+'Пр.и уход 3 - 8 л. ГПД (ОП)'!C55+'Пр.и уход 3 - 8 ИНВ ГСД (ОП)'!C55+'Прис.и уход 3 - 8 ИНВ ГПД (ОП)'!C55</f>
        <v>196</v>
      </c>
      <c r="D55" s="128"/>
    </row>
    <row r="56" spans="1:23" ht="25.5" x14ac:dyDescent="0.25">
      <c r="A56" s="51" t="s">
        <v>70</v>
      </c>
      <c r="B56" s="9">
        <f>'Пр.и уход 3-8 ГСД норма (ОП)'!B56+'Пр.и уход  3 - 8 лет  ГСД(ОП)'!B56+'Пр.и уход 3 - 8 л. ГПД (ОП)'!B56+'Пр.и уход 3 - 8 ИНВ ГСД (ОП)'!B56+'Прис.и уход 3 - 8 ИНВ ГПД (ОП)'!B56</f>
        <v>91</v>
      </c>
      <c r="C56" s="9">
        <f>'Пр.и уход 3-8 ГСД норма (ОП)'!C56+'Пр.и уход  3 - 8 лет  ГСД(ОП)'!C56+'Пр.и уход 3 - 8 л. ГПД (ОП)'!C56+'Пр.и уход 3 - 8 ИНВ ГСД (ОП)'!C56+'Прис.и уход 3 - 8 ИНВ ГПД (ОП)'!C56</f>
        <v>86</v>
      </c>
      <c r="D56" s="128"/>
    </row>
    <row r="57" spans="1:23" ht="25.5" x14ac:dyDescent="0.25">
      <c r="A57" s="51" t="s">
        <v>71</v>
      </c>
      <c r="B57" s="9">
        <f>'Пр.и уход 3-8 ГСД норма (ОП)'!B57+'Пр.и уход  3 - 8 лет  ГСД(ОП)'!B57+'Пр.и уход 3 - 8 л. ГПД (ОП)'!B57+'Пр.и уход 3 - 8 ИНВ ГСД (ОП)'!B57+'Прис.и уход 3 - 8 ИНВ ГПД (ОП)'!B57</f>
        <v>171</v>
      </c>
      <c r="C57" s="9">
        <f>'Пр.и уход 3-8 ГСД норма (ОП)'!C57+'Пр.и уход  3 - 8 лет  ГСД(ОП)'!C57+'Пр.и уход 3 - 8 л. ГПД (ОП)'!C57+'Пр.и уход 3 - 8 ИНВ ГСД (ОП)'!C57+'Прис.и уход 3 - 8 ИНВ ГПД (ОП)'!C57</f>
        <v>165</v>
      </c>
      <c r="D57" s="128"/>
    </row>
    <row r="58" spans="1:23" ht="51" x14ac:dyDescent="0.25">
      <c r="A58" s="51" t="s">
        <v>72</v>
      </c>
      <c r="B58" s="9">
        <f>'Пр.и уход 3-8 ГСД норма (ОП)'!B58+'Пр.и уход  3 - 8 лет  ГСД(ОП)'!B58+'Пр.и уход 3 - 8 л. ГПД (ОП)'!B58+'Пр.и уход 3 - 8 ИНВ ГСД (ОП)'!B58+'Прис.и уход 3 - 8 ИНВ ГПД (ОП)'!B58</f>
        <v>178</v>
      </c>
      <c r="C58" s="9">
        <f>'Пр.и уход 3-8 ГСД норма (ОП)'!C58+'Пр.и уход  3 - 8 лет  ГСД(ОП)'!C58+'Пр.и уход 3 - 8 л. ГПД (ОП)'!C58+'Пр.и уход 3 - 8 ИНВ ГСД (ОП)'!C58+'Прис.и уход 3 - 8 ИНВ ГПД (ОП)'!C58</f>
        <v>178</v>
      </c>
      <c r="D58" s="130" t="s">
        <v>178</v>
      </c>
    </row>
    <row r="59" spans="1:23" ht="25.5" x14ac:dyDescent="0.25">
      <c r="A59" s="51" t="s">
        <v>73</v>
      </c>
      <c r="B59" s="9">
        <f>'Пр.и уход 3-8 ГСД норма (ОП)'!B59+'Пр.и уход  3 - 8 лет  ГСД(ОП)'!B59+'Пр.и уход 3 - 8 л. ГПД (ОП)'!B59+'Пр.и уход 3 - 8 ИНВ ГСД (ОП)'!B59+'Прис.и уход 3 - 8 ИНВ ГПД (ОП)'!B59</f>
        <v>219</v>
      </c>
      <c r="C59" s="9">
        <f>'Пр.и уход 3-8 ГСД норма (ОП)'!C59+'Пр.и уход  3 - 8 лет  ГСД(ОП)'!C59+'Пр.и уход 3 - 8 л. ГПД (ОП)'!C59+'Пр.и уход 3 - 8 ИНВ ГСД (ОП)'!C59+'Прис.и уход 3 - 8 ИНВ ГПД (ОП)'!C59</f>
        <v>210</v>
      </c>
      <c r="D59" s="130" t="s">
        <v>173</v>
      </c>
    </row>
    <row r="60" spans="1:23" ht="25.5" x14ac:dyDescent="0.25">
      <c r="A60" s="51" t="s">
        <v>74</v>
      </c>
      <c r="B60" s="9">
        <f>'Пр.и уход 3-8 ГСД норма (ОП)'!B60+'Пр.и уход  3 - 8 лет  ГСД(ОП)'!B60+'Пр.и уход 3 - 8 л. ГПД (ОП)'!B60+'Пр.и уход 3 - 8 ИНВ ГСД (ОП)'!B60+'Прис.и уход 3 - 8 ИНВ ГПД (ОП)'!B60</f>
        <v>105</v>
      </c>
      <c r="C60" s="9">
        <f>'Пр.и уход 3-8 ГСД норма (ОП)'!C60+'Пр.и уход  3 - 8 лет  ГСД(ОП)'!C60+'Пр.и уход 3 - 8 л. ГПД (ОП)'!C60+'Пр.и уход 3 - 8 ИНВ ГСД (ОП)'!C60+'Прис.и уход 3 - 8 ИНВ ГПД (ОП)'!C60</f>
        <v>100</v>
      </c>
      <c r="D60" s="128"/>
    </row>
    <row r="61" spans="1:23" ht="25.5" x14ac:dyDescent="0.25">
      <c r="A61" s="51" t="s">
        <v>75</v>
      </c>
      <c r="B61" s="9">
        <f>'Пр.и уход 3-8 ГСД норма (ОП)'!B61+'Пр.и уход  3 - 8 лет  ГСД(ОП)'!B61+'Пр.и уход 3 - 8 л. ГПД (ОП)'!B61+'Пр.и уход 3 - 8 ИНВ ГСД (ОП)'!B61+'Прис.и уход 3 - 8 ИНВ ГПД (ОП)'!B61</f>
        <v>180</v>
      </c>
      <c r="C61" s="9">
        <f>'Пр.и уход 3-8 ГСД норма (ОП)'!C61+'Пр.и уход  3 - 8 лет  ГСД(ОП)'!C61+'Пр.и уход 3 - 8 л. ГПД (ОП)'!C61+'Пр.и уход 3 - 8 ИНВ ГСД (ОП)'!C61+'Прис.и уход 3 - 8 ИНВ ГПД (ОП)'!C61</f>
        <v>173</v>
      </c>
      <c r="D61" s="130" t="s">
        <v>173</v>
      </c>
    </row>
    <row r="62" spans="1:23" ht="15.75" customHeight="1" x14ac:dyDescent="0.25">
      <c r="A62" s="93" t="s">
        <v>87</v>
      </c>
      <c r="B62" s="9">
        <f>'Пр.и уход 3-8 ГСД норма (ОП)'!B62+'Пр.и уход  3 - 8 лет  ГСД(ОП)'!B62+'Пр.и уход 3 - 8 л. ГПД (ОП)'!B62+'Пр.и уход 3 - 8 ИНВ ГСД (ОП)'!B62+'Прис.и уход 3 - 8 ИНВ ГПД (ОП)'!B62</f>
        <v>8541</v>
      </c>
      <c r="C62" s="9">
        <f>'Пр.и уход 3-8 ГСД норма (ОП)'!C62+'Пр.и уход  3 - 8 лет  ГСД(ОП)'!C62+'Пр.и уход 3 - 8 л. ГПД (ОП)'!C62+'Пр.и уход 3 - 8 ИНВ ГСД (ОП)'!C62+'Прис.и уход 3 - 8 ИНВ ГПД (ОП)'!C62</f>
        <v>8289</v>
      </c>
      <c r="D62" s="132"/>
      <c r="E62" s="133"/>
      <c r="F62" s="133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5.75" customHeight="1" x14ac:dyDescent="0.25">
      <c r="A63" s="51" t="s">
        <v>143</v>
      </c>
      <c r="B63" s="134">
        <f t="shared" ref="B63:C63" si="0">SUM(B5:B61)</f>
        <v>8541</v>
      </c>
      <c r="C63" s="134">
        <f t="shared" si="0"/>
        <v>8289</v>
      </c>
      <c r="D63" s="128"/>
    </row>
    <row r="64" spans="1:23" ht="15.75" customHeight="1" x14ac:dyDescent="0.25">
      <c r="B64" s="30"/>
      <c r="C64" s="133">
        <f>C62/B62*100</f>
        <v>97.049525816649108</v>
      </c>
      <c r="D64" s="128"/>
    </row>
    <row r="65" spans="1:4" ht="27.75" customHeight="1" x14ac:dyDescent="0.25">
      <c r="A65" s="244" t="s">
        <v>170</v>
      </c>
      <c r="B65" s="245"/>
      <c r="C65" s="246"/>
      <c r="D65" s="128"/>
    </row>
    <row r="66" spans="1:4" ht="15.75" customHeight="1" x14ac:dyDescent="0.25">
      <c r="A66" s="139"/>
      <c r="B66" s="139"/>
      <c r="C66" s="139"/>
      <c r="D66" s="128"/>
    </row>
    <row r="67" spans="1:4" ht="15.75" customHeight="1" x14ac:dyDescent="0.25">
      <c r="A67" s="241"/>
      <c r="B67" s="242"/>
      <c r="C67" s="243"/>
      <c r="D67" s="128"/>
    </row>
    <row r="68" spans="1:4" ht="15.75" customHeight="1" x14ac:dyDescent="0.25">
      <c r="D68" s="128"/>
    </row>
    <row r="69" spans="1:4" ht="15.75" customHeight="1" x14ac:dyDescent="0.25">
      <c r="D69" s="128"/>
    </row>
    <row r="70" spans="1:4" ht="15.75" customHeight="1" x14ac:dyDescent="0.25">
      <c r="D70" s="128"/>
    </row>
    <row r="71" spans="1:4" ht="15.75" customHeight="1" x14ac:dyDescent="0.25">
      <c r="D71" s="128"/>
    </row>
    <row r="72" spans="1:4" ht="15.75" customHeight="1" x14ac:dyDescent="0.25">
      <c r="D72" s="128"/>
    </row>
    <row r="73" spans="1:4" ht="15.75" customHeight="1" x14ac:dyDescent="0.25">
      <c r="D73" s="128"/>
    </row>
    <row r="74" spans="1:4" ht="15.75" customHeight="1" x14ac:dyDescent="0.25">
      <c r="D74" s="128"/>
    </row>
    <row r="75" spans="1:4" ht="15.75" customHeight="1" x14ac:dyDescent="0.25">
      <c r="D75" s="128"/>
    </row>
    <row r="76" spans="1:4" ht="15.75" customHeight="1" x14ac:dyDescent="0.25">
      <c r="D76" s="128"/>
    </row>
    <row r="77" spans="1:4" ht="15.75" customHeight="1" x14ac:dyDescent="0.25">
      <c r="D77" s="128"/>
    </row>
    <row r="78" spans="1:4" ht="15.75" customHeight="1" x14ac:dyDescent="0.25">
      <c r="D78" s="128"/>
    </row>
    <row r="79" spans="1:4" ht="15.75" customHeight="1" x14ac:dyDescent="0.25">
      <c r="D79" s="128"/>
    </row>
    <row r="80" spans="1:4" ht="15.75" customHeight="1" x14ac:dyDescent="0.25">
      <c r="D80" s="128"/>
    </row>
    <row r="81" spans="4:4" ht="15.75" customHeight="1" x14ac:dyDescent="0.25">
      <c r="D81" s="128"/>
    </row>
    <row r="82" spans="4:4" ht="15.75" customHeight="1" x14ac:dyDescent="0.25">
      <c r="D82" s="128"/>
    </row>
    <row r="83" spans="4:4" ht="15.75" customHeight="1" x14ac:dyDescent="0.25">
      <c r="D83" s="128"/>
    </row>
    <row r="84" spans="4:4" ht="15.75" customHeight="1" x14ac:dyDescent="0.25">
      <c r="D84" s="128"/>
    </row>
    <row r="85" spans="4:4" ht="15.75" customHeight="1" x14ac:dyDescent="0.25">
      <c r="D85" s="128"/>
    </row>
    <row r="86" spans="4:4" ht="15.75" customHeight="1" x14ac:dyDescent="0.25">
      <c r="D86" s="128"/>
    </row>
    <row r="87" spans="4:4" ht="15.75" customHeight="1" x14ac:dyDescent="0.25">
      <c r="D87" s="128"/>
    </row>
    <row r="88" spans="4:4" ht="15.75" customHeight="1" x14ac:dyDescent="0.25">
      <c r="D88" s="128"/>
    </row>
    <row r="89" spans="4:4" ht="15.75" customHeight="1" x14ac:dyDescent="0.25">
      <c r="D89" s="128"/>
    </row>
    <row r="90" spans="4:4" ht="15.75" customHeight="1" x14ac:dyDescent="0.25">
      <c r="D90" s="128"/>
    </row>
    <row r="91" spans="4:4" ht="15.75" customHeight="1" x14ac:dyDescent="0.25">
      <c r="D91" s="128"/>
    </row>
    <row r="92" spans="4:4" ht="15.75" customHeight="1" x14ac:dyDescent="0.25">
      <c r="D92" s="128"/>
    </row>
    <row r="93" spans="4:4" ht="15.75" customHeight="1" x14ac:dyDescent="0.25">
      <c r="D93" s="128"/>
    </row>
    <row r="94" spans="4:4" ht="15.75" customHeight="1" x14ac:dyDescent="0.25">
      <c r="D94" s="128"/>
    </row>
    <row r="95" spans="4:4" ht="15.75" customHeight="1" x14ac:dyDescent="0.25">
      <c r="D95" s="128"/>
    </row>
    <row r="96" spans="4:4" ht="15.75" customHeight="1" x14ac:dyDescent="0.25">
      <c r="D96" s="128"/>
    </row>
    <row r="97" spans="4:4" ht="15.75" customHeight="1" x14ac:dyDescent="0.25">
      <c r="D97" s="128"/>
    </row>
    <row r="98" spans="4:4" ht="15.75" customHeight="1" x14ac:dyDescent="0.25">
      <c r="D98" s="128"/>
    </row>
    <row r="99" spans="4:4" ht="15.75" customHeight="1" x14ac:dyDescent="0.25">
      <c r="D99" s="128"/>
    </row>
    <row r="100" spans="4:4" ht="15.75" customHeight="1" x14ac:dyDescent="0.25">
      <c r="D100" s="128"/>
    </row>
    <row r="101" spans="4:4" ht="15.75" customHeight="1" x14ac:dyDescent="0.25">
      <c r="D101" s="128"/>
    </row>
    <row r="102" spans="4:4" ht="15.75" customHeight="1" x14ac:dyDescent="0.25">
      <c r="D102" s="128"/>
    </row>
    <row r="103" spans="4:4" ht="15.75" customHeight="1" x14ac:dyDescent="0.25">
      <c r="D103" s="128"/>
    </row>
    <row r="104" spans="4:4" ht="15.75" customHeight="1" x14ac:dyDescent="0.25">
      <c r="D104" s="128"/>
    </row>
    <row r="105" spans="4:4" ht="15.75" customHeight="1" x14ac:dyDescent="0.25">
      <c r="D105" s="128"/>
    </row>
    <row r="106" spans="4:4" ht="15.75" customHeight="1" x14ac:dyDescent="0.25">
      <c r="D106" s="128"/>
    </row>
    <row r="107" spans="4:4" ht="15.75" customHeight="1" x14ac:dyDescent="0.25">
      <c r="D107" s="128"/>
    </row>
    <row r="108" spans="4:4" ht="15.75" customHeight="1" x14ac:dyDescent="0.25">
      <c r="D108" s="128"/>
    </row>
    <row r="109" spans="4:4" ht="15.75" customHeight="1" x14ac:dyDescent="0.25">
      <c r="D109" s="128"/>
    </row>
    <row r="110" spans="4:4" ht="15.75" customHeight="1" x14ac:dyDescent="0.25">
      <c r="D110" s="128"/>
    </row>
    <row r="111" spans="4:4" ht="15.75" customHeight="1" x14ac:dyDescent="0.25">
      <c r="D111" s="128"/>
    </row>
    <row r="112" spans="4:4" ht="15.75" customHeight="1" x14ac:dyDescent="0.25">
      <c r="D112" s="128"/>
    </row>
    <row r="113" spans="4:4" ht="15.75" customHeight="1" x14ac:dyDescent="0.25">
      <c r="D113" s="128"/>
    </row>
    <row r="114" spans="4:4" ht="15.75" customHeight="1" x14ac:dyDescent="0.25">
      <c r="D114" s="128"/>
    </row>
    <row r="115" spans="4:4" ht="15.75" customHeight="1" x14ac:dyDescent="0.25">
      <c r="D115" s="128"/>
    </row>
    <row r="116" spans="4:4" ht="15.75" customHeight="1" x14ac:dyDescent="0.25">
      <c r="D116" s="128"/>
    </row>
    <row r="117" spans="4:4" ht="15.75" customHeight="1" x14ac:dyDescent="0.25">
      <c r="D117" s="128"/>
    </row>
    <row r="118" spans="4:4" ht="15.75" customHeight="1" x14ac:dyDescent="0.25">
      <c r="D118" s="128"/>
    </row>
    <row r="119" spans="4:4" ht="15.75" customHeight="1" x14ac:dyDescent="0.25">
      <c r="D119" s="128"/>
    </row>
    <row r="120" spans="4:4" ht="15.75" customHeight="1" x14ac:dyDescent="0.25">
      <c r="D120" s="128"/>
    </row>
    <row r="121" spans="4:4" ht="15.75" customHeight="1" x14ac:dyDescent="0.25">
      <c r="D121" s="128"/>
    </row>
    <row r="122" spans="4:4" ht="15.75" customHeight="1" x14ac:dyDescent="0.25">
      <c r="D122" s="128"/>
    </row>
    <row r="123" spans="4:4" ht="15.75" customHeight="1" x14ac:dyDescent="0.25">
      <c r="D123" s="128"/>
    </row>
    <row r="124" spans="4:4" ht="15.75" customHeight="1" x14ac:dyDescent="0.25">
      <c r="D124" s="128"/>
    </row>
    <row r="125" spans="4:4" ht="15.75" customHeight="1" x14ac:dyDescent="0.25">
      <c r="D125" s="128"/>
    </row>
    <row r="126" spans="4:4" ht="15.75" customHeight="1" x14ac:dyDescent="0.25">
      <c r="D126" s="128"/>
    </row>
    <row r="127" spans="4:4" ht="15.75" customHeight="1" x14ac:dyDescent="0.25">
      <c r="D127" s="128"/>
    </row>
    <row r="128" spans="4:4" ht="15.75" customHeight="1" x14ac:dyDescent="0.25">
      <c r="D128" s="128"/>
    </row>
    <row r="129" spans="4:4" ht="15.75" customHeight="1" x14ac:dyDescent="0.25">
      <c r="D129" s="128"/>
    </row>
    <row r="130" spans="4:4" ht="15.75" customHeight="1" x14ac:dyDescent="0.25">
      <c r="D130" s="128"/>
    </row>
    <row r="131" spans="4:4" ht="15.75" customHeight="1" x14ac:dyDescent="0.25">
      <c r="D131" s="128"/>
    </row>
    <row r="132" spans="4:4" ht="15.75" customHeight="1" x14ac:dyDescent="0.25">
      <c r="D132" s="128"/>
    </row>
    <row r="133" spans="4:4" ht="15.75" customHeight="1" x14ac:dyDescent="0.25">
      <c r="D133" s="128"/>
    </row>
    <row r="134" spans="4:4" ht="15.75" customHeight="1" x14ac:dyDescent="0.25">
      <c r="D134" s="128"/>
    </row>
    <row r="135" spans="4:4" ht="15.75" customHeight="1" x14ac:dyDescent="0.25">
      <c r="D135" s="128"/>
    </row>
    <row r="136" spans="4:4" ht="15.75" customHeight="1" x14ac:dyDescent="0.25">
      <c r="D136" s="128"/>
    </row>
    <row r="137" spans="4:4" ht="15.75" customHeight="1" x14ac:dyDescent="0.25">
      <c r="D137" s="128"/>
    </row>
    <row r="138" spans="4:4" ht="15.75" customHeight="1" x14ac:dyDescent="0.25">
      <c r="D138" s="128"/>
    </row>
    <row r="139" spans="4:4" ht="15.75" customHeight="1" x14ac:dyDescent="0.25">
      <c r="D139" s="128"/>
    </row>
    <row r="140" spans="4:4" ht="15.75" customHeight="1" x14ac:dyDescent="0.25">
      <c r="D140" s="128"/>
    </row>
    <row r="141" spans="4:4" ht="15.75" customHeight="1" x14ac:dyDescent="0.25">
      <c r="D141" s="128"/>
    </row>
    <row r="142" spans="4:4" ht="15.75" customHeight="1" x14ac:dyDescent="0.25">
      <c r="D142" s="128"/>
    </row>
    <row r="143" spans="4:4" ht="15.75" customHeight="1" x14ac:dyDescent="0.25">
      <c r="D143" s="128"/>
    </row>
    <row r="144" spans="4:4" ht="15.75" customHeight="1" x14ac:dyDescent="0.25">
      <c r="D144" s="128"/>
    </row>
    <row r="145" spans="4:4" ht="15.75" customHeight="1" x14ac:dyDescent="0.25">
      <c r="D145" s="128"/>
    </row>
    <row r="146" spans="4:4" ht="15.75" customHeight="1" x14ac:dyDescent="0.25">
      <c r="D146" s="128"/>
    </row>
    <row r="147" spans="4:4" ht="15.75" customHeight="1" x14ac:dyDescent="0.25">
      <c r="D147" s="128"/>
    </row>
    <row r="148" spans="4:4" ht="15.75" customHeight="1" x14ac:dyDescent="0.25">
      <c r="D148" s="128"/>
    </row>
    <row r="149" spans="4:4" ht="15.75" customHeight="1" x14ac:dyDescent="0.25">
      <c r="D149" s="128"/>
    </row>
    <row r="150" spans="4:4" ht="15.75" customHeight="1" x14ac:dyDescent="0.25">
      <c r="D150" s="128"/>
    </row>
    <row r="151" spans="4:4" ht="15.75" customHeight="1" x14ac:dyDescent="0.25">
      <c r="D151" s="128"/>
    </row>
    <row r="152" spans="4:4" ht="15.75" customHeight="1" x14ac:dyDescent="0.25">
      <c r="D152" s="128"/>
    </row>
    <row r="153" spans="4:4" ht="15.75" customHeight="1" x14ac:dyDescent="0.25">
      <c r="D153" s="128"/>
    </row>
    <row r="154" spans="4:4" ht="15.75" customHeight="1" x14ac:dyDescent="0.25">
      <c r="D154" s="128"/>
    </row>
    <row r="155" spans="4:4" ht="15.75" customHeight="1" x14ac:dyDescent="0.25">
      <c r="D155" s="128"/>
    </row>
    <row r="156" spans="4:4" ht="15.75" customHeight="1" x14ac:dyDescent="0.25">
      <c r="D156" s="128"/>
    </row>
    <row r="157" spans="4:4" ht="15.75" customHeight="1" x14ac:dyDescent="0.25">
      <c r="D157" s="128"/>
    </row>
    <row r="158" spans="4:4" ht="15.75" customHeight="1" x14ac:dyDescent="0.25">
      <c r="D158" s="128"/>
    </row>
    <row r="159" spans="4:4" ht="15.75" customHeight="1" x14ac:dyDescent="0.25">
      <c r="D159" s="128"/>
    </row>
    <row r="160" spans="4:4" ht="15.75" customHeight="1" x14ac:dyDescent="0.25">
      <c r="D160" s="128"/>
    </row>
    <row r="161" spans="4:4" ht="15.75" customHeight="1" x14ac:dyDescent="0.25">
      <c r="D161" s="128"/>
    </row>
    <row r="162" spans="4:4" ht="15.75" customHeight="1" x14ac:dyDescent="0.25">
      <c r="D162" s="128"/>
    </row>
    <row r="163" spans="4:4" ht="15.75" customHeight="1" x14ac:dyDescent="0.25">
      <c r="D163" s="128"/>
    </row>
    <row r="164" spans="4:4" ht="15.75" customHeight="1" x14ac:dyDescent="0.25">
      <c r="D164" s="128"/>
    </row>
    <row r="165" spans="4:4" ht="15.75" customHeight="1" x14ac:dyDescent="0.25">
      <c r="D165" s="128"/>
    </row>
    <row r="166" spans="4:4" ht="15.75" customHeight="1" x14ac:dyDescent="0.25">
      <c r="D166" s="128"/>
    </row>
    <row r="167" spans="4:4" ht="15.75" customHeight="1" x14ac:dyDescent="0.25">
      <c r="D167" s="128"/>
    </row>
    <row r="168" spans="4:4" ht="15.75" customHeight="1" x14ac:dyDescent="0.25">
      <c r="D168" s="128"/>
    </row>
    <row r="169" spans="4:4" ht="15.75" customHeight="1" x14ac:dyDescent="0.25">
      <c r="D169" s="128"/>
    </row>
    <row r="170" spans="4:4" ht="15.75" customHeight="1" x14ac:dyDescent="0.25">
      <c r="D170" s="128"/>
    </row>
    <row r="171" spans="4:4" ht="15.75" customHeight="1" x14ac:dyDescent="0.25">
      <c r="D171" s="128"/>
    </row>
    <row r="172" spans="4:4" ht="15.75" customHeight="1" x14ac:dyDescent="0.25">
      <c r="D172" s="128"/>
    </row>
    <row r="173" spans="4:4" ht="15.75" customHeight="1" x14ac:dyDescent="0.25">
      <c r="D173" s="128"/>
    </row>
    <row r="174" spans="4:4" ht="15.75" customHeight="1" x14ac:dyDescent="0.25">
      <c r="D174" s="128"/>
    </row>
    <row r="175" spans="4:4" ht="15.75" customHeight="1" x14ac:dyDescent="0.25">
      <c r="D175" s="128"/>
    </row>
    <row r="176" spans="4:4" ht="15.75" customHeight="1" x14ac:dyDescent="0.25">
      <c r="D176" s="128"/>
    </row>
    <row r="177" spans="4:4" ht="15.75" customHeight="1" x14ac:dyDescent="0.25">
      <c r="D177" s="128"/>
    </row>
    <row r="178" spans="4:4" ht="15.75" customHeight="1" x14ac:dyDescent="0.25">
      <c r="D178" s="128"/>
    </row>
    <row r="179" spans="4:4" ht="15.75" customHeight="1" x14ac:dyDescent="0.25">
      <c r="D179" s="128"/>
    </row>
    <row r="180" spans="4:4" ht="15.75" customHeight="1" x14ac:dyDescent="0.25">
      <c r="D180" s="128"/>
    </row>
    <row r="181" spans="4:4" ht="15.75" customHeight="1" x14ac:dyDescent="0.25">
      <c r="D181" s="128"/>
    </row>
    <row r="182" spans="4:4" ht="15.75" customHeight="1" x14ac:dyDescent="0.25">
      <c r="D182" s="128"/>
    </row>
    <row r="183" spans="4:4" ht="15.75" customHeight="1" x14ac:dyDescent="0.25">
      <c r="D183" s="128"/>
    </row>
    <row r="184" spans="4:4" ht="15.75" customHeight="1" x14ac:dyDescent="0.25">
      <c r="D184" s="128"/>
    </row>
    <row r="185" spans="4:4" ht="15.75" customHeight="1" x14ac:dyDescent="0.25">
      <c r="D185" s="128"/>
    </row>
    <row r="186" spans="4:4" ht="15.75" customHeight="1" x14ac:dyDescent="0.25">
      <c r="D186" s="128"/>
    </row>
    <row r="187" spans="4:4" ht="15.75" customHeight="1" x14ac:dyDescent="0.25">
      <c r="D187" s="128"/>
    </row>
    <row r="188" spans="4:4" ht="15.75" customHeight="1" x14ac:dyDescent="0.25">
      <c r="D188" s="128"/>
    </row>
    <row r="189" spans="4:4" ht="15.75" customHeight="1" x14ac:dyDescent="0.25">
      <c r="D189" s="128"/>
    </row>
    <row r="190" spans="4:4" ht="15.75" customHeight="1" x14ac:dyDescent="0.25">
      <c r="D190" s="128"/>
    </row>
    <row r="191" spans="4:4" ht="15.75" customHeight="1" x14ac:dyDescent="0.25">
      <c r="D191" s="128"/>
    </row>
    <row r="192" spans="4:4" ht="15.75" customHeight="1" x14ac:dyDescent="0.25">
      <c r="D192" s="128"/>
    </row>
    <row r="193" spans="4:4" ht="15.75" customHeight="1" x14ac:dyDescent="0.25">
      <c r="D193" s="128"/>
    </row>
    <row r="194" spans="4:4" ht="15.75" customHeight="1" x14ac:dyDescent="0.25">
      <c r="D194" s="128"/>
    </row>
    <row r="195" spans="4:4" ht="15.75" customHeight="1" x14ac:dyDescent="0.25">
      <c r="D195" s="128"/>
    </row>
    <row r="196" spans="4:4" ht="15.75" customHeight="1" x14ac:dyDescent="0.25">
      <c r="D196" s="128"/>
    </row>
    <row r="197" spans="4:4" ht="15.75" customHeight="1" x14ac:dyDescent="0.25">
      <c r="D197" s="128"/>
    </row>
    <row r="198" spans="4:4" ht="15.75" customHeight="1" x14ac:dyDescent="0.25">
      <c r="D198" s="128"/>
    </row>
    <row r="199" spans="4:4" ht="15.75" customHeight="1" x14ac:dyDescent="0.25">
      <c r="D199" s="128"/>
    </row>
    <row r="200" spans="4:4" ht="15.75" customHeight="1" x14ac:dyDescent="0.25">
      <c r="D200" s="128"/>
    </row>
    <row r="201" spans="4:4" ht="15.75" customHeight="1" x14ac:dyDescent="0.25">
      <c r="D201" s="128"/>
    </row>
    <row r="202" spans="4:4" ht="15.75" customHeight="1" x14ac:dyDescent="0.25">
      <c r="D202" s="128"/>
    </row>
    <row r="203" spans="4:4" ht="15.75" customHeight="1" x14ac:dyDescent="0.25">
      <c r="D203" s="128"/>
    </row>
    <row r="204" spans="4:4" ht="15.75" customHeight="1" x14ac:dyDescent="0.25">
      <c r="D204" s="128"/>
    </row>
    <row r="205" spans="4:4" ht="15.75" customHeight="1" x14ac:dyDescent="0.25">
      <c r="D205" s="128"/>
    </row>
    <row r="206" spans="4:4" ht="15.75" customHeight="1" x14ac:dyDescent="0.25">
      <c r="D206" s="128"/>
    </row>
    <row r="207" spans="4:4" ht="15.75" customHeight="1" x14ac:dyDescent="0.25">
      <c r="D207" s="128"/>
    </row>
    <row r="208" spans="4:4" ht="15.75" customHeight="1" x14ac:dyDescent="0.25">
      <c r="D208" s="128"/>
    </row>
    <row r="209" spans="4:4" ht="15.75" customHeight="1" x14ac:dyDescent="0.25">
      <c r="D209" s="128"/>
    </row>
    <row r="210" spans="4:4" ht="15.75" customHeight="1" x14ac:dyDescent="0.25">
      <c r="D210" s="128"/>
    </row>
    <row r="211" spans="4:4" ht="15.75" customHeight="1" x14ac:dyDescent="0.25">
      <c r="D211" s="128"/>
    </row>
    <row r="212" spans="4:4" ht="15.75" customHeight="1" x14ac:dyDescent="0.25">
      <c r="D212" s="128"/>
    </row>
    <row r="213" spans="4:4" ht="15.75" customHeight="1" x14ac:dyDescent="0.25">
      <c r="D213" s="128"/>
    </row>
    <row r="214" spans="4:4" ht="15.75" customHeight="1" x14ac:dyDescent="0.25">
      <c r="D214" s="128"/>
    </row>
    <row r="215" spans="4:4" ht="15.75" customHeight="1" x14ac:dyDescent="0.25">
      <c r="D215" s="128"/>
    </row>
    <row r="216" spans="4:4" ht="15.75" customHeight="1" x14ac:dyDescent="0.25">
      <c r="D216" s="128"/>
    </row>
    <row r="217" spans="4:4" ht="15.75" customHeight="1" x14ac:dyDescent="0.25">
      <c r="D217" s="128"/>
    </row>
    <row r="218" spans="4:4" ht="15.75" customHeight="1" x14ac:dyDescent="0.25">
      <c r="D218" s="128"/>
    </row>
    <row r="219" spans="4:4" ht="15.75" customHeight="1" x14ac:dyDescent="0.25">
      <c r="D219" s="128"/>
    </row>
    <row r="220" spans="4:4" ht="15.75" customHeight="1" x14ac:dyDescent="0.25">
      <c r="D220" s="128"/>
    </row>
    <row r="221" spans="4:4" ht="15.75" customHeight="1" x14ac:dyDescent="0.25">
      <c r="D221" s="128"/>
    </row>
    <row r="222" spans="4:4" ht="15.75" customHeight="1" x14ac:dyDescent="0.25">
      <c r="D222" s="128"/>
    </row>
    <row r="223" spans="4:4" ht="15.75" customHeight="1" x14ac:dyDescent="0.25">
      <c r="D223" s="128"/>
    </row>
    <row r="224" spans="4:4" ht="15.75" customHeight="1" x14ac:dyDescent="0.25">
      <c r="D224" s="128"/>
    </row>
    <row r="225" spans="4:4" ht="15.75" customHeight="1" x14ac:dyDescent="0.25">
      <c r="D225" s="128"/>
    </row>
    <row r="226" spans="4:4" ht="15.75" customHeight="1" x14ac:dyDescent="0.25">
      <c r="D226" s="128"/>
    </row>
    <row r="227" spans="4:4" ht="15.75" customHeight="1" x14ac:dyDescent="0.25">
      <c r="D227" s="128"/>
    </row>
    <row r="228" spans="4:4" ht="15.75" customHeight="1" x14ac:dyDescent="0.25">
      <c r="D228" s="128"/>
    </row>
    <row r="229" spans="4:4" ht="15.75" customHeight="1" x14ac:dyDescent="0.25">
      <c r="D229" s="128"/>
    </row>
    <row r="230" spans="4:4" ht="15.75" customHeight="1" x14ac:dyDescent="0.25">
      <c r="D230" s="128"/>
    </row>
    <row r="231" spans="4:4" ht="15.75" customHeight="1" x14ac:dyDescent="0.25">
      <c r="D231" s="128"/>
    </row>
    <row r="232" spans="4:4" ht="15.75" customHeight="1" x14ac:dyDescent="0.25">
      <c r="D232" s="128"/>
    </row>
    <row r="233" spans="4:4" ht="15.75" customHeight="1" x14ac:dyDescent="0.25">
      <c r="D233" s="128"/>
    </row>
    <row r="234" spans="4:4" ht="15.75" customHeight="1" x14ac:dyDescent="0.25">
      <c r="D234" s="128"/>
    </row>
    <row r="235" spans="4:4" ht="15.75" customHeight="1" x14ac:dyDescent="0.25">
      <c r="D235" s="128"/>
    </row>
    <row r="236" spans="4:4" ht="15.75" customHeight="1" x14ac:dyDescent="0.25">
      <c r="D236" s="128"/>
    </row>
    <row r="237" spans="4:4" ht="15.75" customHeight="1" x14ac:dyDescent="0.25">
      <c r="D237" s="128"/>
    </row>
    <row r="238" spans="4:4" ht="15.75" customHeight="1" x14ac:dyDescent="0.25">
      <c r="D238" s="128"/>
    </row>
    <row r="239" spans="4:4" ht="15.75" customHeight="1" x14ac:dyDescent="0.25">
      <c r="D239" s="128"/>
    </row>
    <row r="240" spans="4:4" ht="15.75" customHeight="1" x14ac:dyDescent="0.25">
      <c r="D240" s="128"/>
    </row>
    <row r="241" spans="4:4" ht="15.75" customHeight="1" x14ac:dyDescent="0.25">
      <c r="D241" s="128"/>
    </row>
    <row r="242" spans="4:4" ht="15.75" customHeight="1" x14ac:dyDescent="0.25">
      <c r="D242" s="128"/>
    </row>
    <row r="243" spans="4:4" ht="15.75" customHeight="1" x14ac:dyDescent="0.25">
      <c r="D243" s="128"/>
    </row>
    <row r="244" spans="4:4" ht="15.75" customHeight="1" x14ac:dyDescent="0.25">
      <c r="D244" s="128"/>
    </row>
    <row r="245" spans="4:4" ht="15.75" customHeight="1" x14ac:dyDescent="0.25">
      <c r="D245" s="128"/>
    </row>
    <row r="246" spans="4:4" ht="15.75" customHeight="1" x14ac:dyDescent="0.25">
      <c r="D246" s="128"/>
    </row>
    <row r="247" spans="4:4" ht="15.75" customHeight="1" x14ac:dyDescent="0.25">
      <c r="D247" s="128"/>
    </row>
    <row r="248" spans="4:4" ht="15.75" customHeight="1" x14ac:dyDescent="0.25">
      <c r="D248" s="128"/>
    </row>
    <row r="249" spans="4:4" ht="15.75" customHeight="1" x14ac:dyDescent="0.25">
      <c r="D249" s="128"/>
    </row>
    <row r="250" spans="4:4" ht="15.75" customHeight="1" x14ac:dyDescent="0.25">
      <c r="D250" s="128"/>
    </row>
    <row r="251" spans="4:4" ht="15.75" customHeight="1" x14ac:dyDescent="0.25">
      <c r="D251" s="128"/>
    </row>
    <row r="252" spans="4:4" ht="15.75" customHeight="1" x14ac:dyDescent="0.25">
      <c r="D252" s="128"/>
    </row>
    <row r="253" spans="4:4" ht="15.75" customHeight="1" x14ac:dyDescent="0.25">
      <c r="D253" s="128"/>
    </row>
    <row r="254" spans="4:4" ht="15.75" customHeight="1" x14ac:dyDescent="0.25">
      <c r="D254" s="128"/>
    </row>
    <row r="255" spans="4:4" ht="15.75" customHeight="1" x14ac:dyDescent="0.25">
      <c r="D255" s="128"/>
    </row>
    <row r="256" spans="4:4" ht="15.75" customHeight="1" x14ac:dyDescent="0.25">
      <c r="D256" s="128"/>
    </row>
    <row r="257" spans="4:4" ht="15.75" customHeight="1" x14ac:dyDescent="0.25">
      <c r="D257" s="128"/>
    </row>
    <row r="258" spans="4:4" ht="15.75" customHeight="1" x14ac:dyDescent="0.25">
      <c r="D258" s="128"/>
    </row>
    <row r="259" spans="4:4" ht="15.75" customHeight="1" x14ac:dyDescent="0.25">
      <c r="D259" s="128"/>
    </row>
    <row r="260" spans="4:4" ht="15.75" customHeight="1" x14ac:dyDescent="0.25">
      <c r="D260" s="128"/>
    </row>
    <row r="261" spans="4:4" ht="15.75" customHeight="1" x14ac:dyDescent="0.25">
      <c r="D261" s="128"/>
    </row>
    <row r="262" spans="4:4" ht="15.75" customHeight="1" x14ac:dyDescent="0.25">
      <c r="D262" s="128"/>
    </row>
    <row r="263" spans="4:4" ht="15.75" customHeight="1" x14ac:dyDescent="0.25">
      <c r="D263" s="128"/>
    </row>
    <row r="264" spans="4:4" ht="15.75" customHeight="1" x14ac:dyDescent="0.25">
      <c r="D264" s="128"/>
    </row>
    <row r="265" spans="4:4" ht="15.75" customHeight="1" x14ac:dyDescent="0.25">
      <c r="D265" s="128"/>
    </row>
    <row r="266" spans="4:4" ht="15.75" customHeight="1" x14ac:dyDescent="0.25">
      <c r="D266" s="128"/>
    </row>
    <row r="267" spans="4:4" ht="15.75" customHeight="1" x14ac:dyDescent="0.25">
      <c r="D267" s="128"/>
    </row>
    <row r="268" spans="4:4" ht="15.75" customHeight="1" x14ac:dyDescent="0.25">
      <c r="D268" s="128"/>
    </row>
    <row r="269" spans="4:4" ht="15.75" customHeight="1" x14ac:dyDescent="0.25">
      <c r="D269" s="128"/>
    </row>
    <row r="270" spans="4:4" ht="15.75" customHeight="1" x14ac:dyDescent="0.25">
      <c r="D270" s="128"/>
    </row>
    <row r="271" spans="4:4" ht="15.75" customHeight="1" x14ac:dyDescent="0.25">
      <c r="D271" s="128"/>
    </row>
    <row r="272" spans="4:4" ht="15.75" customHeight="1" x14ac:dyDescent="0.25">
      <c r="D272" s="128"/>
    </row>
    <row r="273" spans="4:4" ht="15.75" customHeight="1" x14ac:dyDescent="0.25">
      <c r="D273" s="128"/>
    </row>
    <row r="274" spans="4:4" ht="15.75" customHeight="1" x14ac:dyDescent="0.25">
      <c r="D274" s="128"/>
    </row>
    <row r="275" spans="4:4" ht="15.75" customHeight="1" x14ac:dyDescent="0.25">
      <c r="D275" s="128"/>
    </row>
    <row r="276" spans="4:4" ht="15.75" customHeight="1" x14ac:dyDescent="0.25">
      <c r="D276" s="128"/>
    </row>
    <row r="277" spans="4:4" ht="15.75" customHeight="1" x14ac:dyDescent="0.25">
      <c r="D277" s="128"/>
    </row>
    <row r="278" spans="4:4" ht="15.75" customHeight="1" x14ac:dyDescent="0.25">
      <c r="D278" s="128"/>
    </row>
    <row r="279" spans="4:4" ht="15.75" customHeight="1" x14ac:dyDescent="0.25">
      <c r="D279" s="128"/>
    </row>
    <row r="280" spans="4:4" ht="15.75" customHeight="1" x14ac:dyDescent="0.25">
      <c r="D280" s="128"/>
    </row>
    <row r="281" spans="4:4" ht="15.75" customHeight="1" x14ac:dyDescent="0.25">
      <c r="D281" s="128"/>
    </row>
    <row r="282" spans="4:4" ht="15.75" customHeight="1" x14ac:dyDescent="0.25">
      <c r="D282" s="128"/>
    </row>
    <row r="283" spans="4:4" ht="15.75" customHeight="1" x14ac:dyDescent="0.25">
      <c r="D283" s="128"/>
    </row>
    <row r="284" spans="4:4" ht="15.75" customHeight="1" x14ac:dyDescent="0.25">
      <c r="D284" s="128"/>
    </row>
    <row r="285" spans="4:4" ht="15.75" customHeight="1" x14ac:dyDescent="0.25">
      <c r="D285" s="128"/>
    </row>
    <row r="286" spans="4:4" ht="15.75" customHeight="1" x14ac:dyDescent="0.25">
      <c r="D286" s="128"/>
    </row>
    <row r="287" spans="4:4" ht="15.75" customHeight="1" x14ac:dyDescent="0.25">
      <c r="D287" s="128"/>
    </row>
    <row r="288" spans="4:4" ht="15.75" customHeight="1" x14ac:dyDescent="0.25">
      <c r="D288" s="128"/>
    </row>
    <row r="289" spans="4:4" ht="15.75" customHeight="1" x14ac:dyDescent="0.25">
      <c r="D289" s="128"/>
    </row>
    <row r="290" spans="4:4" ht="15.75" customHeight="1" x14ac:dyDescent="0.25">
      <c r="D290" s="128"/>
    </row>
    <row r="291" spans="4:4" ht="15.75" customHeight="1" x14ac:dyDescent="0.25">
      <c r="D291" s="128"/>
    </row>
    <row r="292" spans="4:4" ht="15.75" customHeight="1" x14ac:dyDescent="0.25">
      <c r="D292" s="128"/>
    </row>
    <row r="293" spans="4:4" ht="15.75" customHeight="1" x14ac:dyDescent="0.25">
      <c r="D293" s="128"/>
    </row>
    <row r="294" spans="4:4" ht="15.75" customHeight="1" x14ac:dyDescent="0.25">
      <c r="D294" s="128"/>
    </row>
    <row r="295" spans="4:4" ht="15.75" customHeight="1" x14ac:dyDescent="0.25">
      <c r="D295" s="128"/>
    </row>
    <row r="296" spans="4:4" ht="15.75" customHeight="1" x14ac:dyDescent="0.25">
      <c r="D296" s="128"/>
    </row>
    <row r="297" spans="4:4" ht="15.75" customHeight="1" x14ac:dyDescent="0.25">
      <c r="D297" s="128"/>
    </row>
    <row r="298" spans="4:4" ht="15.75" customHeight="1" x14ac:dyDescent="0.25">
      <c r="D298" s="128"/>
    </row>
    <row r="299" spans="4:4" ht="15.75" customHeight="1" x14ac:dyDescent="0.25">
      <c r="D299" s="128"/>
    </row>
    <row r="300" spans="4:4" ht="15.75" customHeight="1" x14ac:dyDescent="0.25">
      <c r="D300" s="128"/>
    </row>
    <row r="301" spans="4:4" ht="15.75" customHeight="1" x14ac:dyDescent="0.25">
      <c r="D301" s="128"/>
    </row>
    <row r="302" spans="4:4" ht="15.75" customHeight="1" x14ac:dyDescent="0.25">
      <c r="D302" s="128"/>
    </row>
    <row r="303" spans="4:4" ht="15.75" customHeight="1" x14ac:dyDescent="0.25">
      <c r="D303" s="128"/>
    </row>
    <row r="304" spans="4:4" ht="15.75" customHeight="1" x14ac:dyDescent="0.25">
      <c r="D304" s="128"/>
    </row>
    <row r="305" spans="4:4" ht="15.75" customHeight="1" x14ac:dyDescent="0.25">
      <c r="D305" s="128"/>
    </row>
    <row r="306" spans="4:4" ht="15.75" customHeight="1" x14ac:dyDescent="0.25">
      <c r="D306" s="128"/>
    </row>
    <row r="307" spans="4:4" ht="15.75" customHeight="1" x14ac:dyDescent="0.25">
      <c r="D307" s="128"/>
    </row>
    <row r="308" spans="4:4" ht="15.75" customHeight="1" x14ac:dyDescent="0.25">
      <c r="D308" s="128"/>
    </row>
    <row r="309" spans="4:4" ht="15.75" customHeight="1" x14ac:dyDescent="0.25">
      <c r="D309" s="128"/>
    </row>
    <row r="310" spans="4:4" ht="15.75" customHeight="1" x14ac:dyDescent="0.25">
      <c r="D310" s="128"/>
    </row>
    <row r="311" spans="4:4" ht="15.75" customHeight="1" x14ac:dyDescent="0.25">
      <c r="D311" s="128"/>
    </row>
    <row r="312" spans="4:4" ht="15.75" customHeight="1" x14ac:dyDescent="0.25">
      <c r="D312" s="128"/>
    </row>
    <row r="313" spans="4:4" ht="15.75" customHeight="1" x14ac:dyDescent="0.25">
      <c r="D313" s="128"/>
    </row>
    <row r="314" spans="4:4" ht="15.75" customHeight="1" x14ac:dyDescent="0.25">
      <c r="D314" s="128"/>
    </row>
    <row r="315" spans="4:4" ht="15.75" customHeight="1" x14ac:dyDescent="0.25">
      <c r="D315" s="128"/>
    </row>
    <row r="316" spans="4:4" ht="15.75" customHeight="1" x14ac:dyDescent="0.25">
      <c r="D316" s="128"/>
    </row>
    <row r="317" spans="4:4" ht="15.75" customHeight="1" x14ac:dyDescent="0.25">
      <c r="D317" s="128"/>
    </row>
    <row r="318" spans="4:4" ht="15.75" customHeight="1" x14ac:dyDescent="0.25">
      <c r="D318" s="128"/>
    </row>
    <row r="319" spans="4:4" ht="15.75" customHeight="1" x14ac:dyDescent="0.25">
      <c r="D319" s="128"/>
    </row>
    <row r="320" spans="4:4" ht="15.75" customHeight="1" x14ac:dyDescent="0.25">
      <c r="D320" s="128"/>
    </row>
    <row r="321" spans="4:4" ht="15.75" customHeight="1" x14ac:dyDescent="0.25">
      <c r="D321" s="128"/>
    </row>
    <row r="322" spans="4:4" ht="15.75" customHeight="1" x14ac:dyDescent="0.25">
      <c r="D322" s="128"/>
    </row>
    <row r="323" spans="4:4" ht="15.75" customHeight="1" x14ac:dyDescent="0.25">
      <c r="D323" s="128"/>
    </row>
    <row r="324" spans="4:4" ht="15.75" customHeight="1" x14ac:dyDescent="0.25">
      <c r="D324" s="128"/>
    </row>
    <row r="325" spans="4:4" ht="15.75" customHeight="1" x14ac:dyDescent="0.25">
      <c r="D325" s="128"/>
    </row>
    <row r="326" spans="4:4" ht="15.75" customHeight="1" x14ac:dyDescent="0.25">
      <c r="D326" s="128"/>
    </row>
    <row r="327" spans="4:4" ht="15.75" customHeight="1" x14ac:dyDescent="0.25">
      <c r="D327" s="128"/>
    </row>
    <row r="328" spans="4:4" ht="15.75" customHeight="1" x14ac:dyDescent="0.25">
      <c r="D328" s="128"/>
    </row>
    <row r="329" spans="4:4" ht="15.75" customHeight="1" x14ac:dyDescent="0.25">
      <c r="D329" s="128"/>
    </row>
    <row r="330" spans="4:4" ht="15.75" customHeight="1" x14ac:dyDescent="0.25">
      <c r="D330" s="128"/>
    </row>
    <row r="331" spans="4:4" ht="15.75" customHeight="1" x14ac:dyDescent="0.25">
      <c r="D331" s="128"/>
    </row>
    <row r="332" spans="4:4" ht="15.75" customHeight="1" x14ac:dyDescent="0.25">
      <c r="D332" s="128"/>
    </row>
    <row r="333" spans="4:4" ht="15.75" customHeight="1" x14ac:dyDescent="0.25">
      <c r="D333" s="128"/>
    </row>
    <row r="334" spans="4:4" ht="15.75" customHeight="1" x14ac:dyDescent="0.25">
      <c r="D334" s="128"/>
    </row>
    <row r="335" spans="4:4" ht="15.75" customHeight="1" x14ac:dyDescent="0.25">
      <c r="D335" s="128"/>
    </row>
    <row r="336" spans="4:4" ht="15.75" customHeight="1" x14ac:dyDescent="0.25">
      <c r="D336" s="128"/>
    </row>
    <row r="337" spans="4:4" ht="15.75" customHeight="1" x14ac:dyDescent="0.25">
      <c r="D337" s="128"/>
    </row>
    <row r="338" spans="4:4" ht="15.75" customHeight="1" x14ac:dyDescent="0.25">
      <c r="D338" s="128"/>
    </row>
    <row r="339" spans="4:4" ht="15.75" customHeight="1" x14ac:dyDescent="0.25">
      <c r="D339" s="128"/>
    </row>
    <row r="340" spans="4:4" ht="15.75" customHeight="1" x14ac:dyDescent="0.25">
      <c r="D340" s="128"/>
    </row>
    <row r="341" spans="4:4" ht="15.75" customHeight="1" x14ac:dyDescent="0.25">
      <c r="D341" s="128"/>
    </row>
    <row r="342" spans="4:4" ht="15.75" customHeight="1" x14ac:dyDescent="0.25">
      <c r="D342" s="128"/>
    </row>
    <row r="343" spans="4:4" ht="15.75" customHeight="1" x14ac:dyDescent="0.25">
      <c r="D343" s="128"/>
    </row>
    <row r="344" spans="4:4" ht="15.75" customHeight="1" x14ac:dyDescent="0.25">
      <c r="D344" s="128"/>
    </row>
    <row r="345" spans="4:4" ht="15.75" customHeight="1" x14ac:dyDescent="0.25">
      <c r="D345" s="128"/>
    </row>
    <row r="346" spans="4:4" ht="15.75" customHeight="1" x14ac:dyDescent="0.25">
      <c r="D346" s="128"/>
    </row>
    <row r="347" spans="4:4" ht="15.75" customHeight="1" x14ac:dyDescent="0.25">
      <c r="D347" s="128"/>
    </row>
    <row r="348" spans="4:4" ht="15.75" customHeight="1" x14ac:dyDescent="0.25">
      <c r="D348" s="128"/>
    </row>
    <row r="349" spans="4:4" ht="15.75" customHeight="1" x14ac:dyDescent="0.25">
      <c r="D349" s="128"/>
    </row>
    <row r="350" spans="4:4" ht="15.75" customHeight="1" x14ac:dyDescent="0.25">
      <c r="D350" s="128"/>
    </row>
    <row r="351" spans="4:4" ht="15.75" customHeight="1" x14ac:dyDescent="0.25">
      <c r="D351" s="128"/>
    </row>
    <row r="352" spans="4:4" ht="15.75" customHeight="1" x14ac:dyDescent="0.25">
      <c r="D352" s="128"/>
    </row>
    <row r="353" spans="4:4" ht="15.75" customHeight="1" x14ac:dyDescent="0.25">
      <c r="D353" s="128"/>
    </row>
    <row r="354" spans="4:4" ht="15.75" customHeight="1" x14ac:dyDescent="0.25">
      <c r="D354" s="128"/>
    </row>
    <row r="355" spans="4:4" ht="15.75" customHeight="1" x14ac:dyDescent="0.25">
      <c r="D355" s="128"/>
    </row>
    <row r="356" spans="4:4" ht="15.75" customHeight="1" x14ac:dyDescent="0.25">
      <c r="D356" s="128"/>
    </row>
    <row r="357" spans="4:4" ht="15.75" customHeight="1" x14ac:dyDescent="0.25">
      <c r="D357" s="128"/>
    </row>
    <row r="358" spans="4:4" ht="15.75" customHeight="1" x14ac:dyDescent="0.25">
      <c r="D358" s="128"/>
    </row>
    <row r="359" spans="4:4" ht="15.75" customHeight="1" x14ac:dyDescent="0.25">
      <c r="D359" s="128"/>
    </row>
    <row r="360" spans="4:4" ht="15.75" customHeight="1" x14ac:dyDescent="0.25">
      <c r="D360" s="128"/>
    </row>
    <row r="361" spans="4:4" ht="15.75" customHeight="1" x14ac:dyDescent="0.25">
      <c r="D361" s="128"/>
    </row>
    <row r="362" spans="4:4" ht="15.75" customHeight="1" x14ac:dyDescent="0.25">
      <c r="D362" s="128"/>
    </row>
    <row r="363" spans="4:4" ht="15.75" customHeight="1" x14ac:dyDescent="0.25">
      <c r="D363" s="128"/>
    </row>
    <row r="364" spans="4:4" ht="15.75" customHeight="1" x14ac:dyDescent="0.25">
      <c r="D364" s="128"/>
    </row>
    <row r="365" spans="4:4" ht="15.75" customHeight="1" x14ac:dyDescent="0.25">
      <c r="D365" s="128"/>
    </row>
    <row r="366" spans="4:4" ht="15.75" customHeight="1" x14ac:dyDescent="0.25">
      <c r="D366" s="128"/>
    </row>
    <row r="367" spans="4:4" ht="15.75" customHeight="1" x14ac:dyDescent="0.25">
      <c r="D367" s="128"/>
    </row>
    <row r="368" spans="4:4" ht="15.75" customHeight="1" x14ac:dyDescent="0.25">
      <c r="D368" s="128"/>
    </row>
    <row r="369" spans="4:4" ht="15.75" customHeight="1" x14ac:dyDescent="0.25">
      <c r="D369" s="128"/>
    </row>
    <row r="370" spans="4:4" ht="15.75" customHeight="1" x14ac:dyDescent="0.25">
      <c r="D370" s="128"/>
    </row>
    <row r="371" spans="4:4" ht="15.75" customHeight="1" x14ac:dyDescent="0.25">
      <c r="D371" s="128"/>
    </row>
    <row r="372" spans="4:4" ht="15.75" customHeight="1" x14ac:dyDescent="0.25">
      <c r="D372" s="128"/>
    </row>
    <row r="373" spans="4:4" ht="15.75" customHeight="1" x14ac:dyDescent="0.25">
      <c r="D373" s="128"/>
    </row>
    <row r="374" spans="4:4" ht="15.75" customHeight="1" x14ac:dyDescent="0.25">
      <c r="D374" s="128"/>
    </row>
    <row r="375" spans="4:4" ht="15.75" customHeight="1" x14ac:dyDescent="0.25">
      <c r="D375" s="128"/>
    </row>
    <row r="376" spans="4:4" ht="15.75" customHeight="1" x14ac:dyDescent="0.25">
      <c r="D376" s="128"/>
    </row>
    <row r="377" spans="4:4" ht="15.75" customHeight="1" x14ac:dyDescent="0.25">
      <c r="D377" s="128"/>
    </row>
    <row r="378" spans="4:4" ht="15.75" customHeight="1" x14ac:dyDescent="0.25">
      <c r="D378" s="128"/>
    </row>
    <row r="379" spans="4:4" ht="15.75" customHeight="1" x14ac:dyDescent="0.25">
      <c r="D379" s="128"/>
    </row>
    <row r="380" spans="4:4" ht="15.75" customHeight="1" x14ac:dyDescent="0.25">
      <c r="D380" s="128"/>
    </row>
    <row r="381" spans="4:4" ht="15.75" customHeight="1" x14ac:dyDescent="0.25">
      <c r="D381" s="128"/>
    </row>
    <row r="382" spans="4:4" ht="15.75" customHeight="1" x14ac:dyDescent="0.25">
      <c r="D382" s="128"/>
    </row>
    <row r="383" spans="4:4" ht="15.75" customHeight="1" x14ac:dyDescent="0.25">
      <c r="D383" s="128"/>
    </row>
    <row r="384" spans="4:4" ht="15.75" customHeight="1" x14ac:dyDescent="0.25">
      <c r="D384" s="128"/>
    </row>
    <row r="385" spans="4:4" ht="15.75" customHeight="1" x14ac:dyDescent="0.25">
      <c r="D385" s="128"/>
    </row>
    <row r="386" spans="4:4" ht="15.75" customHeight="1" x14ac:dyDescent="0.25">
      <c r="D386" s="128"/>
    </row>
    <row r="387" spans="4:4" ht="15.75" customHeight="1" x14ac:dyDescent="0.25">
      <c r="D387" s="128"/>
    </row>
    <row r="388" spans="4:4" ht="15.75" customHeight="1" x14ac:dyDescent="0.25">
      <c r="D388" s="128"/>
    </row>
    <row r="389" spans="4:4" ht="15.75" customHeight="1" x14ac:dyDescent="0.25">
      <c r="D389" s="128"/>
    </row>
    <row r="390" spans="4:4" ht="15.75" customHeight="1" x14ac:dyDescent="0.25">
      <c r="D390" s="128"/>
    </row>
    <row r="391" spans="4:4" ht="15.75" customHeight="1" x14ac:dyDescent="0.25">
      <c r="D391" s="128"/>
    </row>
    <row r="392" spans="4:4" ht="15.75" customHeight="1" x14ac:dyDescent="0.25">
      <c r="D392" s="128"/>
    </row>
    <row r="393" spans="4:4" ht="15.75" customHeight="1" x14ac:dyDescent="0.25">
      <c r="D393" s="128"/>
    </row>
    <row r="394" spans="4:4" ht="15.75" customHeight="1" x14ac:dyDescent="0.25">
      <c r="D394" s="128"/>
    </row>
    <row r="395" spans="4:4" ht="15.75" customHeight="1" x14ac:dyDescent="0.25">
      <c r="D395" s="128"/>
    </row>
    <row r="396" spans="4:4" ht="15.75" customHeight="1" x14ac:dyDescent="0.25">
      <c r="D396" s="128"/>
    </row>
    <row r="397" spans="4:4" ht="15.75" customHeight="1" x14ac:dyDescent="0.25">
      <c r="D397" s="128"/>
    </row>
    <row r="398" spans="4:4" ht="15.75" customHeight="1" x14ac:dyDescent="0.25">
      <c r="D398" s="128"/>
    </row>
    <row r="399" spans="4:4" ht="15.75" customHeight="1" x14ac:dyDescent="0.25">
      <c r="D399" s="128"/>
    </row>
    <row r="400" spans="4:4" ht="15.75" customHeight="1" x14ac:dyDescent="0.25">
      <c r="D400" s="128"/>
    </row>
    <row r="401" spans="4:4" ht="15.75" customHeight="1" x14ac:dyDescent="0.25">
      <c r="D401" s="128"/>
    </row>
    <row r="402" spans="4:4" ht="15.75" customHeight="1" x14ac:dyDescent="0.25">
      <c r="D402" s="128"/>
    </row>
    <row r="403" spans="4:4" ht="15.75" customHeight="1" x14ac:dyDescent="0.25">
      <c r="D403" s="128"/>
    </row>
    <row r="404" spans="4:4" ht="15.75" customHeight="1" x14ac:dyDescent="0.25">
      <c r="D404" s="128"/>
    </row>
    <row r="405" spans="4:4" ht="15.75" customHeight="1" x14ac:dyDescent="0.25">
      <c r="D405" s="128"/>
    </row>
    <row r="406" spans="4:4" ht="15.75" customHeight="1" x14ac:dyDescent="0.25">
      <c r="D406" s="128"/>
    </row>
    <row r="407" spans="4:4" ht="15.75" customHeight="1" x14ac:dyDescent="0.25">
      <c r="D407" s="128"/>
    </row>
    <row r="408" spans="4:4" ht="15.75" customHeight="1" x14ac:dyDescent="0.25">
      <c r="D408" s="128"/>
    </row>
    <row r="409" spans="4:4" ht="15.75" customHeight="1" x14ac:dyDescent="0.25">
      <c r="D409" s="128"/>
    </row>
    <row r="410" spans="4:4" ht="15.75" customHeight="1" x14ac:dyDescent="0.25">
      <c r="D410" s="128"/>
    </row>
    <row r="411" spans="4:4" ht="15.75" customHeight="1" x14ac:dyDescent="0.25">
      <c r="D411" s="128"/>
    </row>
    <row r="412" spans="4:4" ht="15.75" customHeight="1" x14ac:dyDescent="0.25">
      <c r="D412" s="128"/>
    </row>
    <row r="413" spans="4:4" ht="15.75" customHeight="1" x14ac:dyDescent="0.25">
      <c r="D413" s="128"/>
    </row>
    <row r="414" spans="4:4" ht="15.75" customHeight="1" x14ac:dyDescent="0.25">
      <c r="D414" s="128"/>
    </row>
    <row r="415" spans="4:4" ht="15.75" customHeight="1" x14ac:dyDescent="0.25">
      <c r="D415" s="128"/>
    </row>
    <row r="416" spans="4:4" ht="15.75" customHeight="1" x14ac:dyDescent="0.25">
      <c r="D416" s="128"/>
    </row>
    <row r="417" spans="4:4" ht="15.75" customHeight="1" x14ac:dyDescent="0.25">
      <c r="D417" s="128"/>
    </row>
    <row r="418" spans="4:4" ht="15.75" customHeight="1" x14ac:dyDescent="0.25">
      <c r="D418" s="128"/>
    </row>
    <row r="419" spans="4:4" ht="15.75" customHeight="1" x14ac:dyDescent="0.25">
      <c r="D419" s="128"/>
    </row>
    <row r="420" spans="4:4" ht="15.75" customHeight="1" x14ac:dyDescent="0.25">
      <c r="D420" s="128"/>
    </row>
    <row r="421" spans="4:4" ht="15.75" customHeight="1" x14ac:dyDescent="0.25">
      <c r="D421" s="128"/>
    </row>
    <row r="422" spans="4:4" ht="15.75" customHeight="1" x14ac:dyDescent="0.25">
      <c r="D422" s="128"/>
    </row>
    <row r="423" spans="4:4" ht="15.75" customHeight="1" x14ac:dyDescent="0.25">
      <c r="D423" s="128"/>
    </row>
    <row r="424" spans="4:4" ht="15.75" customHeight="1" x14ac:dyDescent="0.25">
      <c r="D424" s="128"/>
    </row>
    <row r="425" spans="4:4" ht="15.75" customHeight="1" x14ac:dyDescent="0.25">
      <c r="D425" s="128"/>
    </row>
    <row r="426" spans="4:4" ht="15.75" customHeight="1" x14ac:dyDescent="0.25">
      <c r="D426" s="128"/>
    </row>
    <row r="427" spans="4:4" ht="15.75" customHeight="1" x14ac:dyDescent="0.25">
      <c r="D427" s="128"/>
    </row>
    <row r="428" spans="4:4" ht="15.75" customHeight="1" x14ac:dyDescent="0.25">
      <c r="D428" s="128"/>
    </row>
    <row r="429" spans="4:4" ht="15.75" customHeight="1" x14ac:dyDescent="0.25">
      <c r="D429" s="128"/>
    </row>
    <row r="430" spans="4:4" ht="15.75" customHeight="1" x14ac:dyDescent="0.25">
      <c r="D430" s="128"/>
    </row>
    <row r="431" spans="4:4" ht="15.75" customHeight="1" x14ac:dyDescent="0.25">
      <c r="D431" s="128"/>
    </row>
    <row r="432" spans="4:4" ht="15.75" customHeight="1" x14ac:dyDescent="0.25">
      <c r="D432" s="128"/>
    </row>
    <row r="433" spans="4:4" ht="15.75" customHeight="1" x14ac:dyDescent="0.25">
      <c r="D433" s="128"/>
    </row>
    <row r="434" spans="4:4" ht="15.75" customHeight="1" x14ac:dyDescent="0.25">
      <c r="D434" s="128"/>
    </row>
    <row r="435" spans="4:4" ht="15.75" customHeight="1" x14ac:dyDescent="0.25">
      <c r="D435" s="128"/>
    </row>
    <row r="436" spans="4:4" ht="15.75" customHeight="1" x14ac:dyDescent="0.25">
      <c r="D436" s="128"/>
    </row>
    <row r="437" spans="4:4" ht="15.75" customHeight="1" x14ac:dyDescent="0.25">
      <c r="D437" s="128"/>
    </row>
    <row r="438" spans="4:4" ht="15.75" customHeight="1" x14ac:dyDescent="0.25">
      <c r="D438" s="128"/>
    </row>
    <row r="439" spans="4:4" ht="15.75" customHeight="1" x14ac:dyDescent="0.25">
      <c r="D439" s="128"/>
    </row>
    <row r="440" spans="4:4" ht="15.75" customHeight="1" x14ac:dyDescent="0.25">
      <c r="D440" s="128"/>
    </row>
    <row r="441" spans="4:4" ht="15.75" customHeight="1" x14ac:dyDescent="0.25">
      <c r="D441" s="128"/>
    </row>
    <row r="442" spans="4:4" ht="15.75" customHeight="1" x14ac:dyDescent="0.25">
      <c r="D442" s="128"/>
    </row>
    <row r="443" spans="4:4" ht="15.75" customHeight="1" x14ac:dyDescent="0.25">
      <c r="D443" s="128"/>
    </row>
    <row r="444" spans="4:4" ht="15.75" customHeight="1" x14ac:dyDescent="0.25">
      <c r="D444" s="128"/>
    </row>
    <row r="445" spans="4:4" ht="15.75" customHeight="1" x14ac:dyDescent="0.25">
      <c r="D445" s="128"/>
    </row>
    <row r="446" spans="4:4" ht="15.75" customHeight="1" x14ac:dyDescent="0.25">
      <c r="D446" s="128"/>
    </row>
    <row r="447" spans="4:4" ht="15.75" customHeight="1" x14ac:dyDescent="0.25">
      <c r="D447" s="128"/>
    </row>
    <row r="448" spans="4:4" ht="15.75" customHeight="1" x14ac:dyDescent="0.25">
      <c r="D448" s="128"/>
    </row>
    <row r="449" spans="4:4" ht="15.75" customHeight="1" x14ac:dyDescent="0.25">
      <c r="D449" s="128"/>
    </row>
    <row r="450" spans="4:4" ht="15.75" customHeight="1" x14ac:dyDescent="0.25">
      <c r="D450" s="128"/>
    </row>
    <row r="451" spans="4:4" ht="15.75" customHeight="1" x14ac:dyDescent="0.25">
      <c r="D451" s="128"/>
    </row>
    <row r="452" spans="4:4" ht="15.75" customHeight="1" x14ac:dyDescent="0.25">
      <c r="D452" s="128"/>
    </row>
    <row r="453" spans="4:4" ht="15.75" customHeight="1" x14ac:dyDescent="0.25">
      <c r="D453" s="128"/>
    </row>
    <row r="454" spans="4:4" ht="15.75" customHeight="1" x14ac:dyDescent="0.25">
      <c r="D454" s="128"/>
    </row>
    <row r="455" spans="4:4" ht="15.75" customHeight="1" x14ac:dyDescent="0.25">
      <c r="D455" s="128"/>
    </row>
    <row r="456" spans="4:4" ht="15.75" customHeight="1" x14ac:dyDescent="0.25">
      <c r="D456" s="128"/>
    </row>
    <row r="457" spans="4:4" ht="15.75" customHeight="1" x14ac:dyDescent="0.25">
      <c r="D457" s="128"/>
    </row>
    <row r="458" spans="4:4" ht="15.75" customHeight="1" x14ac:dyDescent="0.25">
      <c r="D458" s="128"/>
    </row>
    <row r="459" spans="4:4" ht="15.75" customHeight="1" x14ac:dyDescent="0.25">
      <c r="D459" s="128"/>
    </row>
    <row r="460" spans="4:4" ht="15.75" customHeight="1" x14ac:dyDescent="0.25">
      <c r="D460" s="128"/>
    </row>
    <row r="461" spans="4:4" ht="15.75" customHeight="1" x14ac:dyDescent="0.25">
      <c r="D461" s="128"/>
    </row>
    <row r="462" spans="4:4" ht="15.75" customHeight="1" x14ac:dyDescent="0.25">
      <c r="D462" s="128"/>
    </row>
    <row r="463" spans="4:4" ht="15.75" customHeight="1" x14ac:dyDescent="0.25">
      <c r="D463" s="128"/>
    </row>
    <row r="464" spans="4:4" ht="15.75" customHeight="1" x14ac:dyDescent="0.25">
      <c r="D464" s="128"/>
    </row>
    <row r="465" spans="4:4" ht="15.75" customHeight="1" x14ac:dyDescent="0.25">
      <c r="D465" s="128"/>
    </row>
    <row r="466" spans="4:4" ht="15.75" customHeight="1" x14ac:dyDescent="0.25">
      <c r="D466" s="128"/>
    </row>
    <row r="467" spans="4:4" ht="15.75" customHeight="1" x14ac:dyDescent="0.25">
      <c r="D467" s="128"/>
    </row>
    <row r="468" spans="4:4" ht="15.75" customHeight="1" x14ac:dyDescent="0.25">
      <c r="D468" s="128"/>
    </row>
    <row r="469" spans="4:4" ht="15.75" customHeight="1" x14ac:dyDescent="0.25">
      <c r="D469" s="128"/>
    </row>
    <row r="470" spans="4:4" ht="15.75" customHeight="1" x14ac:dyDescent="0.25">
      <c r="D470" s="128"/>
    </row>
    <row r="471" spans="4:4" ht="15.75" customHeight="1" x14ac:dyDescent="0.25">
      <c r="D471" s="128"/>
    </row>
    <row r="472" spans="4:4" ht="15.75" customHeight="1" x14ac:dyDescent="0.25">
      <c r="D472" s="128"/>
    </row>
    <row r="473" spans="4:4" ht="15.75" customHeight="1" x14ac:dyDescent="0.25">
      <c r="D473" s="128"/>
    </row>
    <row r="474" spans="4:4" ht="15.75" customHeight="1" x14ac:dyDescent="0.25">
      <c r="D474" s="128"/>
    </row>
    <row r="475" spans="4:4" ht="15.75" customHeight="1" x14ac:dyDescent="0.25">
      <c r="D475" s="128"/>
    </row>
    <row r="476" spans="4:4" ht="15.75" customHeight="1" x14ac:dyDescent="0.25">
      <c r="D476" s="128"/>
    </row>
    <row r="477" spans="4:4" ht="15.75" customHeight="1" x14ac:dyDescent="0.25">
      <c r="D477" s="128"/>
    </row>
    <row r="478" spans="4:4" ht="15.75" customHeight="1" x14ac:dyDescent="0.25">
      <c r="D478" s="128"/>
    </row>
    <row r="479" spans="4:4" ht="15.75" customHeight="1" x14ac:dyDescent="0.25">
      <c r="D479" s="128"/>
    </row>
    <row r="480" spans="4:4" ht="15.75" customHeight="1" x14ac:dyDescent="0.25">
      <c r="D480" s="128"/>
    </row>
    <row r="481" spans="4:4" ht="15.75" customHeight="1" x14ac:dyDescent="0.25">
      <c r="D481" s="128"/>
    </row>
    <row r="482" spans="4:4" ht="15.75" customHeight="1" x14ac:dyDescent="0.25">
      <c r="D482" s="128"/>
    </row>
    <row r="483" spans="4:4" ht="15.75" customHeight="1" x14ac:dyDescent="0.25">
      <c r="D483" s="128"/>
    </row>
    <row r="484" spans="4:4" ht="15.75" customHeight="1" x14ac:dyDescent="0.25">
      <c r="D484" s="128"/>
    </row>
    <row r="485" spans="4:4" ht="15.75" customHeight="1" x14ac:dyDescent="0.25">
      <c r="D485" s="128"/>
    </row>
    <row r="486" spans="4:4" ht="15.75" customHeight="1" x14ac:dyDescent="0.25">
      <c r="D486" s="128"/>
    </row>
    <row r="487" spans="4:4" ht="15.75" customHeight="1" x14ac:dyDescent="0.25">
      <c r="D487" s="128"/>
    </row>
    <row r="488" spans="4:4" ht="15.75" customHeight="1" x14ac:dyDescent="0.25">
      <c r="D488" s="128"/>
    </row>
    <row r="489" spans="4:4" ht="15.75" customHeight="1" x14ac:dyDescent="0.25">
      <c r="D489" s="128"/>
    </row>
    <row r="490" spans="4:4" ht="15.75" customHeight="1" x14ac:dyDescent="0.25">
      <c r="D490" s="128"/>
    </row>
    <row r="491" spans="4:4" ht="15.75" customHeight="1" x14ac:dyDescent="0.25">
      <c r="D491" s="128"/>
    </row>
    <row r="492" spans="4:4" ht="15.75" customHeight="1" x14ac:dyDescent="0.25">
      <c r="D492" s="128"/>
    </row>
    <row r="493" spans="4:4" ht="15.75" customHeight="1" x14ac:dyDescent="0.25">
      <c r="D493" s="128"/>
    </row>
    <row r="494" spans="4:4" ht="15.75" customHeight="1" x14ac:dyDescent="0.25">
      <c r="D494" s="128"/>
    </row>
    <row r="495" spans="4:4" ht="15.75" customHeight="1" x14ac:dyDescent="0.25">
      <c r="D495" s="128"/>
    </row>
    <row r="496" spans="4:4" ht="15.75" customHeight="1" x14ac:dyDescent="0.25">
      <c r="D496" s="128"/>
    </row>
    <row r="497" spans="4:4" ht="15.75" customHeight="1" x14ac:dyDescent="0.25">
      <c r="D497" s="128"/>
    </row>
    <row r="498" spans="4:4" ht="15.75" customHeight="1" x14ac:dyDescent="0.25">
      <c r="D498" s="128"/>
    </row>
    <row r="499" spans="4:4" ht="15.75" customHeight="1" x14ac:dyDescent="0.25">
      <c r="D499" s="128"/>
    </row>
    <row r="500" spans="4:4" ht="15.75" customHeight="1" x14ac:dyDescent="0.25">
      <c r="D500" s="128"/>
    </row>
    <row r="501" spans="4:4" ht="15.75" customHeight="1" x14ac:dyDescent="0.25">
      <c r="D501" s="128"/>
    </row>
    <row r="502" spans="4:4" ht="15.75" customHeight="1" x14ac:dyDescent="0.25">
      <c r="D502" s="128"/>
    </row>
    <row r="503" spans="4:4" ht="15.75" customHeight="1" x14ac:dyDescent="0.25">
      <c r="D503" s="128"/>
    </row>
    <row r="504" spans="4:4" ht="15.75" customHeight="1" x14ac:dyDescent="0.25">
      <c r="D504" s="128"/>
    </row>
    <row r="505" spans="4:4" ht="15.75" customHeight="1" x14ac:dyDescent="0.25">
      <c r="D505" s="128"/>
    </row>
    <row r="506" spans="4:4" ht="15.75" customHeight="1" x14ac:dyDescent="0.25">
      <c r="D506" s="128"/>
    </row>
    <row r="507" spans="4:4" ht="15.75" customHeight="1" x14ac:dyDescent="0.25">
      <c r="D507" s="128"/>
    </row>
    <row r="508" spans="4:4" ht="15.75" customHeight="1" x14ac:dyDescent="0.25">
      <c r="D508" s="128"/>
    </row>
    <row r="509" spans="4:4" ht="15.75" customHeight="1" x14ac:dyDescent="0.25">
      <c r="D509" s="128"/>
    </row>
    <row r="510" spans="4:4" ht="15.75" customHeight="1" x14ac:dyDescent="0.25">
      <c r="D510" s="128"/>
    </row>
    <row r="511" spans="4:4" ht="15.75" customHeight="1" x14ac:dyDescent="0.25">
      <c r="D511" s="128"/>
    </row>
    <row r="512" spans="4:4" ht="15.75" customHeight="1" x14ac:dyDescent="0.25">
      <c r="D512" s="128"/>
    </row>
    <row r="513" spans="4:4" ht="15.75" customHeight="1" x14ac:dyDescent="0.25">
      <c r="D513" s="128"/>
    </row>
    <row r="514" spans="4:4" ht="15.75" customHeight="1" x14ac:dyDescent="0.25">
      <c r="D514" s="128"/>
    </row>
    <row r="515" spans="4:4" ht="15.75" customHeight="1" x14ac:dyDescent="0.25">
      <c r="D515" s="128"/>
    </row>
    <row r="516" spans="4:4" ht="15.75" customHeight="1" x14ac:dyDescent="0.25">
      <c r="D516" s="128"/>
    </row>
    <row r="517" spans="4:4" ht="15.75" customHeight="1" x14ac:dyDescent="0.25">
      <c r="D517" s="128"/>
    </row>
    <row r="518" spans="4:4" ht="15.75" customHeight="1" x14ac:dyDescent="0.25">
      <c r="D518" s="128"/>
    </row>
    <row r="519" spans="4:4" ht="15.75" customHeight="1" x14ac:dyDescent="0.25">
      <c r="D519" s="128"/>
    </row>
    <row r="520" spans="4:4" ht="15.75" customHeight="1" x14ac:dyDescent="0.25">
      <c r="D520" s="128"/>
    </row>
    <row r="521" spans="4:4" ht="15.75" customHeight="1" x14ac:dyDescent="0.25">
      <c r="D521" s="128"/>
    </row>
    <row r="522" spans="4:4" ht="15.75" customHeight="1" x14ac:dyDescent="0.25">
      <c r="D522" s="128"/>
    </row>
    <row r="523" spans="4:4" ht="15.75" customHeight="1" x14ac:dyDescent="0.25">
      <c r="D523" s="128"/>
    </row>
    <row r="524" spans="4:4" ht="15.75" customHeight="1" x14ac:dyDescent="0.25">
      <c r="D524" s="128"/>
    </row>
    <row r="525" spans="4:4" ht="15.75" customHeight="1" x14ac:dyDescent="0.25">
      <c r="D525" s="128"/>
    </row>
    <row r="526" spans="4:4" ht="15.75" customHeight="1" x14ac:dyDescent="0.25">
      <c r="D526" s="128"/>
    </row>
    <row r="527" spans="4:4" ht="15.75" customHeight="1" x14ac:dyDescent="0.25">
      <c r="D527" s="128"/>
    </row>
    <row r="528" spans="4:4" ht="15.75" customHeight="1" x14ac:dyDescent="0.25">
      <c r="D528" s="128"/>
    </row>
    <row r="529" spans="4:4" ht="15.75" customHeight="1" x14ac:dyDescent="0.25">
      <c r="D529" s="128"/>
    </row>
    <row r="530" spans="4:4" ht="15.75" customHeight="1" x14ac:dyDescent="0.25">
      <c r="D530" s="128"/>
    </row>
    <row r="531" spans="4:4" ht="15.75" customHeight="1" x14ac:dyDescent="0.25">
      <c r="D531" s="128"/>
    </row>
    <row r="532" spans="4:4" ht="15.75" customHeight="1" x14ac:dyDescent="0.25">
      <c r="D532" s="128"/>
    </row>
    <row r="533" spans="4:4" ht="15.75" customHeight="1" x14ac:dyDescent="0.25">
      <c r="D533" s="128"/>
    </row>
    <row r="534" spans="4:4" ht="15.75" customHeight="1" x14ac:dyDescent="0.25">
      <c r="D534" s="128"/>
    </row>
    <row r="535" spans="4:4" ht="15.75" customHeight="1" x14ac:dyDescent="0.25">
      <c r="D535" s="128"/>
    </row>
    <row r="536" spans="4:4" ht="15.75" customHeight="1" x14ac:dyDescent="0.25">
      <c r="D536" s="128"/>
    </row>
    <row r="537" spans="4:4" ht="15.75" customHeight="1" x14ac:dyDescent="0.25">
      <c r="D537" s="128"/>
    </row>
    <row r="538" spans="4:4" ht="15.75" customHeight="1" x14ac:dyDescent="0.25">
      <c r="D538" s="128"/>
    </row>
    <row r="539" spans="4:4" ht="15.75" customHeight="1" x14ac:dyDescent="0.25">
      <c r="D539" s="128"/>
    </row>
    <row r="540" spans="4:4" ht="15.75" customHeight="1" x14ac:dyDescent="0.25">
      <c r="D540" s="128"/>
    </row>
    <row r="541" spans="4:4" ht="15.75" customHeight="1" x14ac:dyDescent="0.25">
      <c r="D541" s="128"/>
    </row>
    <row r="542" spans="4:4" ht="15.75" customHeight="1" x14ac:dyDescent="0.25">
      <c r="D542" s="128"/>
    </row>
    <row r="543" spans="4:4" ht="15.75" customHeight="1" x14ac:dyDescent="0.25">
      <c r="D543" s="128"/>
    </row>
    <row r="544" spans="4:4" ht="15.75" customHeight="1" x14ac:dyDescent="0.25">
      <c r="D544" s="128"/>
    </row>
    <row r="545" spans="4:4" ht="15.75" customHeight="1" x14ac:dyDescent="0.25">
      <c r="D545" s="128"/>
    </row>
    <row r="546" spans="4:4" ht="15.75" customHeight="1" x14ac:dyDescent="0.25">
      <c r="D546" s="128"/>
    </row>
    <row r="547" spans="4:4" ht="15.75" customHeight="1" x14ac:dyDescent="0.25">
      <c r="D547" s="128"/>
    </row>
    <row r="548" spans="4:4" ht="15.75" customHeight="1" x14ac:dyDescent="0.25">
      <c r="D548" s="128"/>
    </row>
    <row r="549" spans="4:4" ht="15.75" customHeight="1" x14ac:dyDescent="0.25">
      <c r="D549" s="128"/>
    </row>
    <row r="550" spans="4:4" ht="15.75" customHeight="1" x14ac:dyDescent="0.25">
      <c r="D550" s="128"/>
    </row>
    <row r="551" spans="4:4" ht="15.75" customHeight="1" x14ac:dyDescent="0.25">
      <c r="D551" s="128"/>
    </row>
    <row r="552" spans="4:4" ht="15.75" customHeight="1" x14ac:dyDescent="0.25">
      <c r="D552" s="128"/>
    </row>
    <row r="553" spans="4:4" ht="15.75" customHeight="1" x14ac:dyDescent="0.25">
      <c r="D553" s="128"/>
    </row>
    <row r="554" spans="4:4" ht="15.75" customHeight="1" x14ac:dyDescent="0.25">
      <c r="D554" s="128"/>
    </row>
    <row r="555" spans="4:4" ht="15.75" customHeight="1" x14ac:dyDescent="0.25">
      <c r="D555" s="128"/>
    </row>
    <row r="556" spans="4:4" ht="15.75" customHeight="1" x14ac:dyDescent="0.25">
      <c r="D556" s="128"/>
    </row>
    <row r="557" spans="4:4" ht="15.75" customHeight="1" x14ac:dyDescent="0.25">
      <c r="D557" s="128"/>
    </row>
    <row r="558" spans="4:4" ht="15.75" customHeight="1" x14ac:dyDescent="0.25">
      <c r="D558" s="128"/>
    </row>
    <row r="559" spans="4:4" ht="15.75" customHeight="1" x14ac:dyDescent="0.25">
      <c r="D559" s="128"/>
    </row>
    <row r="560" spans="4:4" ht="15.75" customHeight="1" x14ac:dyDescent="0.25">
      <c r="D560" s="128"/>
    </row>
    <row r="561" spans="4:4" ht="15.75" customHeight="1" x14ac:dyDescent="0.25">
      <c r="D561" s="128"/>
    </row>
    <row r="562" spans="4:4" ht="15.75" customHeight="1" x14ac:dyDescent="0.25">
      <c r="D562" s="128"/>
    </row>
    <row r="563" spans="4:4" ht="15.75" customHeight="1" x14ac:dyDescent="0.25">
      <c r="D563" s="128"/>
    </row>
    <row r="564" spans="4:4" ht="15.75" customHeight="1" x14ac:dyDescent="0.25">
      <c r="D564" s="128"/>
    </row>
    <row r="565" spans="4:4" ht="15.75" customHeight="1" x14ac:dyDescent="0.25">
      <c r="D565" s="128"/>
    </row>
    <row r="566" spans="4:4" ht="15.75" customHeight="1" x14ac:dyDescent="0.25">
      <c r="D566" s="128"/>
    </row>
    <row r="567" spans="4:4" ht="15.75" customHeight="1" x14ac:dyDescent="0.25">
      <c r="D567" s="128"/>
    </row>
    <row r="568" spans="4:4" ht="15.75" customHeight="1" x14ac:dyDescent="0.25">
      <c r="D568" s="128"/>
    </row>
    <row r="569" spans="4:4" ht="15.75" customHeight="1" x14ac:dyDescent="0.25">
      <c r="D569" s="128"/>
    </row>
    <row r="570" spans="4:4" ht="15.75" customHeight="1" x14ac:dyDescent="0.25">
      <c r="D570" s="128"/>
    </row>
    <row r="571" spans="4:4" ht="15.75" customHeight="1" x14ac:dyDescent="0.25">
      <c r="D571" s="128"/>
    </row>
    <row r="572" spans="4:4" ht="15.75" customHeight="1" x14ac:dyDescent="0.25">
      <c r="D572" s="128"/>
    </row>
    <row r="573" spans="4:4" ht="15.75" customHeight="1" x14ac:dyDescent="0.25">
      <c r="D573" s="128"/>
    </row>
    <row r="574" spans="4:4" ht="15.75" customHeight="1" x14ac:dyDescent="0.25">
      <c r="D574" s="128"/>
    </row>
    <row r="575" spans="4:4" ht="15.75" customHeight="1" x14ac:dyDescent="0.25">
      <c r="D575" s="128"/>
    </row>
    <row r="576" spans="4:4" ht="15.75" customHeight="1" x14ac:dyDescent="0.25">
      <c r="D576" s="128"/>
    </row>
    <row r="577" spans="4:4" ht="15.75" customHeight="1" x14ac:dyDescent="0.25">
      <c r="D577" s="128"/>
    </row>
    <row r="578" spans="4:4" ht="15.75" customHeight="1" x14ac:dyDescent="0.25">
      <c r="D578" s="128"/>
    </row>
    <row r="579" spans="4:4" ht="15.75" customHeight="1" x14ac:dyDescent="0.25">
      <c r="D579" s="128"/>
    </row>
    <row r="580" spans="4:4" ht="15.75" customHeight="1" x14ac:dyDescent="0.25">
      <c r="D580" s="128"/>
    </row>
    <row r="581" spans="4:4" ht="15.75" customHeight="1" x14ac:dyDescent="0.25">
      <c r="D581" s="128"/>
    </row>
    <row r="582" spans="4:4" ht="15.75" customHeight="1" x14ac:dyDescent="0.25">
      <c r="D582" s="128"/>
    </row>
    <row r="583" spans="4:4" ht="15.75" customHeight="1" x14ac:dyDescent="0.25">
      <c r="D583" s="128"/>
    </row>
    <row r="584" spans="4:4" ht="15.75" customHeight="1" x14ac:dyDescent="0.25">
      <c r="D584" s="128"/>
    </row>
    <row r="585" spans="4:4" ht="15.75" customHeight="1" x14ac:dyDescent="0.25">
      <c r="D585" s="128"/>
    </row>
    <row r="586" spans="4:4" ht="15.75" customHeight="1" x14ac:dyDescent="0.25">
      <c r="D586" s="128"/>
    </row>
    <row r="587" spans="4:4" ht="15.75" customHeight="1" x14ac:dyDescent="0.25">
      <c r="D587" s="128"/>
    </row>
    <row r="588" spans="4:4" ht="15.75" customHeight="1" x14ac:dyDescent="0.25">
      <c r="D588" s="128"/>
    </row>
    <row r="589" spans="4:4" ht="15.75" customHeight="1" x14ac:dyDescent="0.25">
      <c r="D589" s="128"/>
    </row>
    <row r="590" spans="4:4" ht="15.75" customHeight="1" x14ac:dyDescent="0.25">
      <c r="D590" s="128"/>
    </row>
    <row r="591" spans="4:4" ht="15.75" customHeight="1" x14ac:dyDescent="0.25">
      <c r="D591" s="128"/>
    </row>
    <row r="592" spans="4:4" ht="15.75" customHeight="1" x14ac:dyDescent="0.25">
      <c r="D592" s="128"/>
    </row>
    <row r="593" spans="4:4" ht="15.75" customHeight="1" x14ac:dyDescent="0.25">
      <c r="D593" s="128"/>
    </row>
    <row r="594" spans="4:4" ht="15.75" customHeight="1" x14ac:dyDescent="0.25">
      <c r="D594" s="128"/>
    </row>
    <row r="595" spans="4:4" ht="15.75" customHeight="1" x14ac:dyDescent="0.25">
      <c r="D595" s="128"/>
    </row>
    <row r="596" spans="4:4" ht="15.75" customHeight="1" x14ac:dyDescent="0.25">
      <c r="D596" s="128"/>
    </row>
    <row r="597" spans="4:4" ht="15.75" customHeight="1" x14ac:dyDescent="0.25">
      <c r="D597" s="128"/>
    </row>
    <row r="598" spans="4:4" ht="15.75" customHeight="1" x14ac:dyDescent="0.25">
      <c r="D598" s="128"/>
    </row>
    <row r="599" spans="4:4" ht="15.75" customHeight="1" x14ac:dyDescent="0.25">
      <c r="D599" s="128"/>
    </row>
    <row r="600" spans="4:4" ht="15.75" customHeight="1" x14ac:dyDescent="0.25">
      <c r="D600" s="128"/>
    </row>
    <row r="601" spans="4:4" ht="15.75" customHeight="1" x14ac:dyDescent="0.25">
      <c r="D601" s="128"/>
    </row>
    <row r="602" spans="4:4" ht="15.75" customHeight="1" x14ac:dyDescent="0.25">
      <c r="D602" s="128"/>
    </row>
    <row r="603" spans="4:4" ht="15.75" customHeight="1" x14ac:dyDescent="0.25">
      <c r="D603" s="128"/>
    </row>
    <row r="604" spans="4:4" ht="15.75" customHeight="1" x14ac:dyDescent="0.25">
      <c r="D604" s="128"/>
    </row>
    <row r="605" spans="4:4" ht="15.75" customHeight="1" x14ac:dyDescent="0.25">
      <c r="D605" s="128"/>
    </row>
    <row r="606" spans="4:4" ht="15.75" customHeight="1" x14ac:dyDescent="0.25">
      <c r="D606" s="128"/>
    </row>
    <row r="607" spans="4:4" ht="15.75" customHeight="1" x14ac:dyDescent="0.25">
      <c r="D607" s="128"/>
    </row>
    <row r="608" spans="4:4" ht="15.75" customHeight="1" x14ac:dyDescent="0.25">
      <c r="D608" s="128"/>
    </row>
    <row r="609" spans="4:4" ht="15.75" customHeight="1" x14ac:dyDescent="0.25">
      <c r="D609" s="128"/>
    </row>
    <row r="610" spans="4:4" ht="15.75" customHeight="1" x14ac:dyDescent="0.25">
      <c r="D610" s="128"/>
    </row>
    <row r="611" spans="4:4" ht="15.75" customHeight="1" x14ac:dyDescent="0.25">
      <c r="D611" s="128"/>
    </row>
    <row r="612" spans="4:4" ht="15.75" customHeight="1" x14ac:dyDescent="0.25">
      <c r="D612" s="128"/>
    </row>
    <row r="613" spans="4:4" ht="15.75" customHeight="1" x14ac:dyDescent="0.25">
      <c r="D613" s="128"/>
    </row>
    <row r="614" spans="4:4" ht="15.75" customHeight="1" x14ac:dyDescent="0.25">
      <c r="D614" s="128"/>
    </row>
    <row r="615" spans="4:4" ht="15.75" customHeight="1" x14ac:dyDescent="0.25">
      <c r="D615" s="128"/>
    </row>
    <row r="616" spans="4:4" ht="15.75" customHeight="1" x14ac:dyDescent="0.25">
      <c r="D616" s="128"/>
    </row>
    <row r="617" spans="4:4" ht="15.75" customHeight="1" x14ac:dyDescent="0.25">
      <c r="D617" s="128"/>
    </row>
    <row r="618" spans="4:4" ht="15.75" customHeight="1" x14ac:dyDescent="0.25">
      <c r="D618" s="128"/>
    </row>
    <row r="619" spans="4:4" ht="15.75" customHeight="1" x14ac:dyDescent="0.25">
      <c r="D619" s="128"/>
    </row>
    <row r="620" spans="4:4" ht="15.75" customHeight="1" x14ac:dyDescent="0.25">
      <c r="D620" s="128"/>
    </row>
    <row r="621" spans="4:4" ht="15.75" customHeight="1" x14ac:dyDescent="0.25">
      <c r="D621" s="128"/>
    </row>
    <row r="622" spans="4:4" ht="15.75" customHeight="1" x14ac:dyDescent="0.25">
      <c r="D622" s="128"/>
    </row>
    <row r="623" spans="4:4" ht="15.75" customHeight="1" x14ac:dyDescent="0.25">
      <c r="D623" s="128"/>
    </row>
    <row r="624" spans="4:4" ht="15.75" customHeight="1" x14ac:dyDescent="0.25">
      <c r="D624" s="128"/>
    </row>
    <row r="625" spans="4:4" ht="15.75" customHeight="1" x14ac:dyDescent="0.25">
      <c r="D625" s="128"/>
    </row>
    <row r="626" spans="4:4" ht="15.75" customHeight="1" x14ac:dyDescent="0.25">
      <c r="D626" s="128"/>
    </row>
    <row r="627" spans="4:4" ht="15.75" customHeight="1" x14ac:dyDescent="0.25">
      <c r="D627" s="128"/>
    </row>
    <row r="628" spans="4:4" ht="15.75" customHeight="1" x14ac:dyDescent="0.25">
      <c r="D628" s="128"/>
    </row>
    <row r="629" spans="4:4" ht="15.75" customHeight="1" x14ac:dyDescent="0.25">
      <c r="D629" s="128"/>
    </row>
    <row r="630" spans="4:4" ht="15.75" customHeight="1" x14ac:dyDescent="0.25">
      <c r="D630" s="128"/>
    </row>
    <row r="631" spans="4:4" ht="15.75" customHeight="1" x14ac:dyDescent="0.25">
      <c r="D631" s="128"/>
    </row>
    <row r="632" spans="4:4" ht="15.75" customHeight="1" x14ac:dyDescent="0.25">
      <c r="D632" s="128"/>
    </row>
    <row r="633" spans="4:4" ht="15.75" customHeight="1" x14ac:dyDescent="0.25">
      <c r="D633" s="128"/>
    </row>
    <row r="634" spans="4:4" ht="15.75" customHeight="1" x14ac:dyDescent="0.25">
      <c r="D634" s="128"/>
    </row>
    <row r="635" spans="4:4" ht="15.75" customHeight="1" x14ac:dyDescent="0.25">
      <c r="D635" s="128"/>
    </row>
    <row r="636" spans="4:4" ht="15.75" customHeight="1" x14ac:dyDescent="0.25">
      <c r="D636" s="128"/>
    </row>
    <row r="637" spans="4:4" ht="15.75" customHeight="1" x14ac:dyDescent="0.25">
      <c r="D637" s="128"/>
    </row>
    <row r="638" spans="4:4" ht="15.75" customHeight="1" x14ac:dyDescent="0.25">
      <c r="D638" s="128"/>
    </row>
    <row r="639" spans="4:4" ht="15.75" customHeight="1" x14ac:dyDescent="0.25">
      <c r="D639" s="128"/>
    </row>
    <row r="640" spans="4:4" ht="15.75" customHeight="1" x14ac:dyDescent="0.25">
      <c r="D640" s="128"/>
    </row>
    <row r="641" spans="4:4" ht="15.75" customHeight="1" x14ac:dyDescent="0.25">
      <c r="D641" s="128"/>
    </row>
    <row r="642" spans="4:4" ht="15.75" customHeight="1" x14ac:dyDescent="0.25">
      <c r="D642" s="128"/>
    </row>
    <row r="643" spans="4:4" ht="15.75" customHeight="1" x14ac:dyDescent="0.25">
      <c r="D643" s="128"/>
    </row>
    <row r="644" spans="4:4" ht="15.75" customHeight="1" x14ac:dyDescent="0.25">
      <c r="D644" s="128"/>
    </row>
    <row r="645" spans="4:4" ht="15.75" customHeight="1" x14ac:dyDescent="0.25">
      <c r="D645" s="128"/>
    </row>
    <row r="646" spans="4:4" ht="15.75" customHeight="1" x14ac:dyDescent="0.25">
      <c r="D646" s="128"/>
    </row>
    <row r="647" spans="4:4" ht="15.75" customHeight="1" x14ac:dyDescent="0.25">
      <c r="D647" s="128"/>
    </row>
    <row r="648" spans="4:4" ht="15.75" customHeight="1" x14ac:dyDescent="0.25">
      <c r="D648" s="128"/>
    </row>
    <row r="649" spans="4:4" ht="15.75" customHeight="1" x14ac:dyDescent="0.25">
      <c r="D649" s="128"/>
    </row>
    <row r="650" spans="4:4" ht="15.75" customHeight="1" x14ac:dyDescent="0.25">
      <c r="D650" s="128"/>
    </row>
    <row r="651" spans="4:4" ht="15.75" customHeight="1" x14ac:dyDescent="0.25">
      <c r="D651" s="128"/>
    </row>
    <row r="652" spans="4:4" ht="15.75" customHeight="1" x14ac:dyDescent="0.25">
      <c r="D652" s="128"/>
    </row>
    <row r="653" spans="4:4" ht="15.75" customHeight="1" x14ac:dyDescent="0.25">
      <c r="D653" s="128"/>
    </row>
    <row r="654" spans="4:4" ht="15.75" customHeight="1" x14ac:dyDescent="0.25">
      <c r="D654" s="128"/>
    </row>
    <row r="655" spans="4:4" ht="15.75" customHeight="1" x14ac:dyDescent="0.25">
      <c r="D655" s="128"/>
    </row>
    <row r="656" spans="4:4" ht="15.75" customHeight="1" x14ac:dyDescent="0.25">
      <c r="D656" s="128"/>
    </row>
    <row r="657" spans="4:4" ht="15.75" customHeight="1" x14ac:dyDescent="0.25">
      <c r="D657" s="128"/>
    </row>
    <row r="658" spans="4:4" ht="15.75" customHeight="1" x14ac:dyDescent="0.25">
      <c r="D658" s="128"/>
    </row>
    <row r="659" spans="4:4" ht="15.75" customHeight="1" x14ac:dyDescent="0.25">
      <c r="D659" s="128"/>
    </row>
    <row r="660" spans="4:4" ht="15.75" customHeight="1" x14ac:dyDescent="0.25">
      <c r="D660" s="128"/>
    </row>
    <row r="661" spans="4:4" ht="15.75" customHeight="1" x14ac:dyDescent="0.25">
      <c r="D661" s="128"/>
    </row>
    <row r="662" spans="4:4" ht="15.75" customHeight="1" x14ac:dyDescent="0.25">
      <c r="D662" s="128"/>
    </row>
    <row r="663" spans="4:4" ht="15.75" customHeight="1" x14ac:dyDescent="0.25">
      <c r="D663" s="128"/>
    </row>
    <row r="664" spans="4:4" ht="15.75" customHeight="1" x14ac:dyDescent="0.25">
      <c r="D664" s="128"/>
    </row>
    <row r="665" spans="4:4" ht="15.75" customHeight="1" x14ac:dyDescent="0.25">
      <c r="D665" s="128"/>
    </row>
    <row r="666" spans="4:4" ht="15.75" customHeight="1" x14ac:dyDescent="0.25">
      <c r="D666" s="128"/>
    </row>
    <row r="667" spans="4:4" ht="15.75" customHeight="1" x14ac:dyDescent="0.25">
      <c r="D667" s="128"/>
    </row>
    <row r="668" spans="4:4" ht="15.75" customHeight="1" x14ac:dyDescent="0.25">
      <c r="D668" s="128"/>
    </row>
    <row r="669" spans="4:4" ht="15.75" customHeight="1" x14ac:dyDescent="0.25">
      <c r="D669" s="128"/>
    </row>
    <row r="670" spans="4:4" ht="15.75" customHeight="1" x14ac:dyDescent="0.25">
      <c r="D670" s="128"/>
    </row>
    <row r="671" spans="4:4" ht="15.75" customHeight="1" x14ac:dyDescent="0.25">
      <c r="D671" s="128"/>
    </row>
    <row r="672" spans="4:4" ht="15.75" customHeight="1" x14ac:dyDescent="0.25">
      <c r="D672" s="128"/>
    </row>
    <row r="673" spans="4:4" ht="15.75" customHeight="1" x14ac:dyDescent="0.25">
      <c r="D673" s="128"/>
    </row>
    <row r="674" spans="4:4" ht="15.75" customHeight="1" x14ac:dyDescent="0.25">
      <c r="D674" s="128"/>
    </row>
    <row r="675" spans="4:4" ht="15.75" customHeight="1" x14ac:dyDescent="0.25">
      <c r="D675" s="128"/>
    </row>
    <row r="676" spans="4:4" ht="15.75" customHeight="1" x14ac:dyDescent="0.25">
      <c r="D676" s="128"/>
    </row>
    <row r="677" spans="4:4" ht="15.75" customHeight="1" x14ac:dyDescent="0.25">
      <c r="D677" s="128"/>
    </row>
    <row r="678" spans="4:4" ht="15.75" customHeight="1" x14ac:dyDescent="0.25">
      <c r="D678" s="128"/>
    </row>
    <row r="679" spans="4:4" ht="15.75" customHeight="1" x14ac:dyDescent="0.25">
      <c r="D679" s="128"/>
    </row>
    <row r="680" spans="4:4" ht="15.75" customHeight="1" x14ac:dyDescent="0.25">
      <c r="D680" s="128"/>
    </row>
    <row r="681" spans="4:4" ht="15.75" customHeight="1" x14ac:dyDescent="0.25">
      <c r="D681" s="128"/>
    </row>
    <row r="682" spans="4:4" ht="15.75" customHeight="1" x14ac:dyDescent="0.25">
      <c r="D682" s="128"/>
    </row>
    <row r="683" spans="4:4" ht="15.75" customHeight="1" x14ac:dyDescent="0.25">
      <c r="D683" s="128"/>
    </row>
    <row r="684" spans="4:4" ht="15.75" customHeight="1" x14ac:dyDescent="0.25">
      <c r="D684" s="128"/>
    </row>
    <row r="685" spans="4:4" ht="15.75" customHeight="1" x14ac:dyDescent="0.25">
      <c r="D685" s="128"/>
    </row>
    <row r="686" spans="4:4" ht="15.75" customHeight="1" x14ac:dyDescent="0.25">
      <c r="D686" s="128"/>
    </row>
    <row r="687" spans="4:4" ht="15.75" customHeight="1" x14ac:dyDescent="0.25">
      <c r="D687" s="128"/>
    </row>
    <row r="688" spans="4:4" ht="15.75" customHeight="1" x14ac:dyDescent="0.25">
      <c r="D688" s="128"/>
    </row>
    <row r="689" spans="4:4" ht="15.75" customHeight="1" x14ac:dyDescent="0.25">
      <c r="D689" s="128"/>
    </row>
    <row r="690" spans="4:4" ht="15.75" customHeight="1" x14ac:dyDescent="0.25">
      <c r="D690" s="128"/>
    </row>
    <row r="691" spans="4:4" ht="15.75" customHeight="1" x14ac:dyDescent="0.25">
      <c r="D691" s="128"/>
    </row>
    <row r="692" spans="4:4" ht="15.75" customHeight="1" x14ac:dyDescent="0.25">
      <c r="D692" s="128"/>
    </row>
    <row r="693" spans="4:4" ht="15.75" customHeight="1" x14ac:dyDescent="0.25">
      <c r="D693" s="128"/>
    </row>
    <row r="694" spans="4:4" ht="15.75" customHeight="1" x14ac:dyDescent="0.25">
      <c r="D694" s="128"/>
    </row>
    <row r="695" spans="4:4" ht="15.75" customHeight="1" x14ac:dyDescent="0.25">
      <c r="D695" s="128"/>
    </row>
    <row r="696" spans="4:4" ht="15.75" customHeight="1" x14ac:dyDescent="0.25">
      <c r="D696" s="128"/>
    </row>
    <row r="697" spans="4:4" ht="15.75" customHeight="1" x14ac:dyDescent="0.25">
      <c r="D697" s="128"/>
    </row>
    <row r="698" spans="4:4" ht="15.75" customHeight="1" x14ac:dyDescent="0.25">
      <c r="D698" s="128"/>
    </row>
    <row r="699" spans="4:4" ht="15.75" customHeight="1" x14ac:dyDescent="0.25">
      <c r="D699" s="128"/>
    </row>
    <row r="700" spans="4:4" ht="15.75" customHeight="1" x14ac:dyDescent="0.25">
      <c r="D700" s="128"/>
    </row>
    <row r="701" spans="4:4" ht="15.75" customHeight="1" x14ac:dyDescent="0.25">
      <c r="D701" s="128"/>
    </row>
    <row r="702" spans="4:4" ht="15.75" customHeight="1" x14ac:dyDescent="0.25">
      <c r="D702" s="128"/>
    </row>
    <row r="703" spans="4:4" ht="15.75" customHeight="1" x14ac:dyDescent="0.25">
      <c r="D703" s="128"/>
    </row>
    <row r="704" spans="4:4" ht="15.75" customHeight="1" x14ac:dyDescent="0.25">
      <c r="D704" s="128"/>
    </row>
    <row r="705" spans="4:4" ht="15.75" customHeight="1" x14ac:dyDescent="0.25">
      <c r="D705" s="128"/>
    </row>
    <row r="706" spans="4:4" ht="15.75" customHeight="1" x14ac:dyDescent="0.25">
      <c r="D706" s="128"/>
    </row>
    <row r="707" spans="4:4" ht="15.75" customHeight="1" x14ac:dyDescent="0.25">
      <c r="D707" s="128"/>
    </row>
    <row r="708" spans="4:4" ht="15.75" customHeight="1" x14ac:dyDescent="0.25">
      <c r="D708" s="128"/>
    </row>
    <row r="709" spans="4:4" ht="15.75" customHeight="1" x14ac:dyDescent="0.25">
      <c r="D709" s="128"/>
    </row>
    <row r="710" spans="4:4" ht="15.75" customHeight="1" x14ac:dyDescent="0.25">
      <c r="D710" s="128"/>
    </row>
    <row r="711" spans="4:4" ht="15.75" customHeight="1" x14ac:dyDescent="0.25">
      <c r="D711" s="128"/>
    </row>
    <row r="712" spans="4:4" ht="15.75" customHeight="1" x14ac:dyDescent="0.25">
      <c r="D712" s="128"/>
    </row>
    <row r="713" spans="4:4" ht="15.75" customHeight="1" x14ac:dyDescent="0.25">
      <c r="D713" s="128"/>
    </row>
    <row r="714" spans="4:4" ht="15.75" customHeight="1" x14ac:dyDescent="0.25">
      <c r="D714" s="128"/>
    </row>
    <row r="715" spans="4:4" ht="15.75" customHeight="1" x14ac:dyDescent="0.25">
      <c r="D715" s="128"/>
    </row>
    <row r="716" spans="4:4" ht="15.75" customHeight="1" x14ac:dyDescent="0.25">
      <c r="D716" s="128"/>
    </row>
    <row r="717" spans="4:4" ht="15.75" customHeight="1" x14ac:dyDescent="0.25">
      <c r="D717" s="128"/>
    </row>
    <row r="718" spans="4:4" ht="15.75" customHeight="1" x14ac:dyDescent="0.25">
      <c r="D718" s="128"/>
    </row>
    <row r="719" spans="4:4" ht="15.75" customHeight="1" x14ac:dyDescent="0.25">
      <c r="D719" s="128"/>
    </row>
    <row r="720" spans="4:4" ht="15.75" customHeight="1" x14ac:dyDescent="0.25">
      <c r="D720" s="128"/>
    </row>
    <row r="721" spans="4:4" ht="15.75" customHeight="1" x14ac:dyDescent="0.25">
      <c r="D721" s="128"/>
    </row>
    <row r="722" spans="4:4" ht="15.75" customHeight="1" x14ac:dyDescent="0.25">
      <c r="D722" s="128"/>
    </row>
    <row r="723" spans="4:4" ht="15.75" customHeight="1" x14ac:dyDescent="0.25">
      <c r="D723" s="128"/>
    </row>
    <row r="724" spans="4:4" ht="15.75" customHeight="1" x14ac:dyDescent="0.25">
      <c r="D724" s="128"/>
    </row>
    <row r="725" spans="4:4" ht="15.75" customHeight="1" x14ac:dyDescent="0.25">
      <c r="D725" s="128"/>
    </row>
    <row r="726" spans="4:4" ht="15.75" customHeight="1" x14ac:dyDescent="0.25">
      <c r="D726" s="128"/>
    </row>
    <row r="727" spans="4:4" ht="15.75" customHeight="1" x14ac:dyDescent="0.25">
      <c r="D727" s="128"/>
    </row>
    <row r="728" spans="4:4" ht="15.75" customHeight="1" x14ac:dyDescent="0.25">
      <c r="D728" s="128"/>
    </row>
    <row r="729" spans="4:4" ht="15.75" customHeight="1" x14ac:dyDescent="0.25">
      <c r="D729" s="128"/>
    </row>
    <row r="730" spans="4:4" ht="15.75" customHeight="1" x14ac:dyDescent="0.25">
      <c r="D730" s="128"/>
    </row>
    <row r="731" spans="4:4" ht="15.75" customHeight="1" x14ac:dyDescent="0.25">
      <c r="D731" s="128"/>
    </row>
    <row r="732" spans="4:4" ht="15.75" customHeight="1" x14ac:dyDescent="0.25">
      <c r="D732" s="128"/>
    </row>
    <row r="733" spans="4:4" ht="15.75" customHeight="1" x14ac:dyDescent="0.25">
      <c r="D733" s="128"/>
    </row>
    <row r="734" spans="4:4" ht="15.75" customHeight="1" x14ac:dyDescent="0.25">
      <c r="D734" s="128"/>
    </row>
    <row r="735" spans="4:4" ht="15.75" customHeight="1" x14ac:dyDescent="0.25">
      <c r="D735" s="128"/>
    </row>
    <row r="736" spans="4:4" ht="15.75" customHeight="1" x14ac:dyDescent="0.25">
      <c r="D736" s="128"/>
    </row>
    <row r="737" spans="4:4" ht="15.75" customHeight="1" x14ac:dyDescent="0.25">
      <c r="D737" s="128"/>
    </row>
    <row r="738" spans="4:4" ht="15.75" customHeight="1" x14ac:dyDescent="0.25">
      <c r="D738" s="128"/>
    </row>
    <row r="739" spans="4:4" ht="15.75" customHeight="1" x14ac:dyDescent="0.25">
      <c r="D739" s="128"/>
    </row>
    <row r="740" spans="4:4" ht="15.75" customHeight="1" x14ac:dyDescent="0.25">
      <c r="D740" s="128"/>
    </row>
    <row r="741" spans="4:4" ht="15.75" customHeight="1" x14ac:dyDescent="0.25">
      <c r="D741" s="128"/>
    </row>
    <row r="742" spans="4:4" ht="15.75" customHeight="1" x14ac:dyDescent="0.25">
      <c r="D742" s="128"/>
    </row>
    <row r="743" spans="4:4" ht="15.75" customHeight="1" x14ac:dyDescent="0.25">
      <c r="D743" s="128"/>
    </row>
    <row r="744" spans="4:4" ht="15.75" customHeight="1" x14ac:dyDescent="0.25">
      <c r="D744" s="128"/>
    </row>
    <row r="745" spans="4:4" ht="15.75" customHeight="1" x14ac:dyDescent="0.25">
      <c r="D745" s="128"/>
    </row>
    <row r="746" spans="4:4" ht="15.75" customHeight="1" x14ac:dyDescent="0.25">
      <c r="D746" s="128"/>
    </row>
    <row r="747" spans="4:4" ht="15.75" customHeight="1" x14ac:dyDescent="0.25">
      <c r="D747" s="128"/>
    </row>
    <row r="748" spans="4:4" ht="15.75" customHeight="1" x14ac:dyDescent="0.25">
      <c r="D748" s="128"/>
    </row>
    <row r="749" spans="4:4" ht="15.75" customHeight="1" x14ac:dyDescent="0.25">
      <c r="D749" s="128"/>
    </row>
    <row r="750" spans="4:4" ht="15.75" customHeight="1" x14ac:dyDescent="0.25">
      <c r="D750" s="128"/>
    </row>
    <row r="751" spans="4:4" ht="15.75" customHeight="1" x14ac:dyDescent="0.25">
      <c r="D751" s="128"/>
    </row>
    <row r="752" spans="4:4" ht="15.75" customHeight="1" x14ac:dyDescent="0.25">
      <c r="D752" s="128"/>
    </row>
    <row r="753" spans="4:4" ht="15.75" customHeight="1" x14ac:dyDescent="0.25">
      <c r="D753" s="128"/>
    </row>
    <row r="754" spans="4:4" ht="15.75" customHeight="1" x14ac:dyDescent="0.25">
      <c r="D754" s="128"/>
    </row>
    <row r="755" spans="4:4" ht="15.75" customHeight="1" x14ac:dyDescent="0.25">
      <c r="D755" s="128"/>
    </row>
    <row r="756" spans="4:4" ht="15.75" customHeight="1" x14ac:dyDescent="0.25">
      <c r="D756" s="128"/>
    </row>
    <row r="757" spans="4:4" ht="15.75" customHeight="1" x14ac:dyDescent="0.25">
      <c r="D757" s="128"/>
    </row>
    <row r="758" spans="4:4" ht="15.75" customHeight="1" x14ac:dyDescent="0.25">
      <c r="D758" s="128"/>
    </row>
    <row r="759" spans="4:4" ht="15.75" customHeight="1" x14ac:dyDescent="0.25">
      <c r="D759" s="128"/>
    </row>
    <row r="760" spans="4:4" ht="15.75" customHeight="1" x14ac:dyDescent="0.25">
      <c r="D760" s="128"/>
    </row>
    <row r="761" spans="4:4" ht="15.75" customHeight="1" x14ac:dyDescent="0.25">
      <c r="D761" s="128"/>
    </row>
    <row r="762" spans="4:4" ht="15.75" customHeight="1" x14ac:dyDescent="0.25">
      <c r="D762" s="128"/>
    </row>
    <row r="763" spans="4:4" ht="15.75" customHeight="1" x14ac:dyDescent="0.25">
      <c r="D763" s="128"/>
    </row>
    <row r="764" spans="4:4" ht="15.75" customHeight="1" x14ac:dyDescent="0.25">
      <c r="D764" s="128"/>
    </row>
    <row r="765" spans="4:4" ht="15.75" customHeight="1" x14ac:dyDescent="0.25">
      <c r="D765" s="128"/>
    </row>
    <row r="766" spans="4:4" ht="15.75" customHeight="1" x14ac:dyDescent="0.25">
      <c r="D766" s="128"/>
    </row>
    <row r="767" spans="4:4" ht="15.75" customHeight="1" x14ac:dyDescent="0.25">
      <c r="D767" s="128"/>
    </row>
    <row r="768" spans="4:4" ht="15.75" customHeight="1" x14ac:dyDescent="0.25">
      <c r="D768" s="128"/>
    </row>
    <row r="769" spans="4:4" ht="15.75" customHeight="1" x14ac:dyDescent="0.25">
      <c r="D769" s="128"/>
    </row>
    <row r="770" spans="4:4" ht="15.75" customHeight="1" x14ac:dyDescent="0.25">
      <c r="D770" s="128"/>
    </row>
    <row r="771" spans="4:4" ht="15.75" customHeight="1" x14ac:dyDescent="0.25">
      <c r="D771" s="128"/>
    </row>
    <row r="772" spans="4:4" ht="15.75" customHeight="1" x14ac:dyDescent="0.25">
      <c r="D772" s="128"/>
    </row>
    <row r="773" spans="4:4" ht="15.75" customHeight="1" x14ac:dyDescent="0.25">
      <c r="D773" s="128"/>
    </row>
    <row r="774" spans="4:4" ht="15.75" customHeight="1" x14ac:dyDescent="0.25">
      <c r="D774" s="128"/>
    </row>
    <row r="775" spans="4:4" ht="15.75" customHeight="1" x14ac:dyDescent="0.25">
      <c r="D775" s="128"/>
    </row>
    <row r="776" spans="4:4" ht="15.75" customHeight="1" x14ac:dyDescent="0.25">
      <c r="D776" s="128"/>
    </row>
    <row r="777" spans="4:4" ht="15.75" customHeight="1" x14ac:dyDescent="0.25">
      <c r="D777" s="128"/>
    </row>
    <row r="778" spans="4:4" ht="15.75" customHeight="1" x14ac:dyDescent="0.25">
      <c r="D778" s="128"/>
    </row>
    <row r="779" spans="4:4" ht="15.75" customHeight="1" x14ac:dyDescent="0.25">
      <c r="D779" s="128"/>
    </row>
    <row r="780" spans="4:4" ht="15.75" customHeight="1" x14ac:dyDescent="0.25">
      <c r="D780" s="128"/>
    </row>
    <row r="781" spans="4:4" ht="15.75" customHeight="1" x14ac:dyDescent="0.25">
      <c r="D781" s="128"/>
    </row>
    <row r="782" spans="4:4" ht="15.75" customHeight="1" x14ac:dyDescent="0.25">
      <c r="D782" s="128"/>
    </row>
    <row r="783" spans="4:4" ht="15.75" customHeight="1" x14ac:dyDescent="0.25">
      <c r="D783" s="128"/>
    </row>
    <row r="784" spans="4:4" ht="15.75" customHeight="1" x14ac:dyDescent="0.25">
      <c r="D784" s="128"/>
    </row>
    <row r="785" spans="4:4" ht="15.75" customHeight="1" x14ac:dyDescent="0.25">
      <c r="D785" s="128"/>
    </row>
    <row r="786" spans="4:4" ht="15.75" customHeight="1" x14ac:dyDescent="0.25">
      <c r="D786" s="128"/>
    </row>
    <row r="787" spans="4:4" ht="15.75" customHeight="1" x14ac:dyDescent="0.25">
      <c r="D787" s="128"/>
    </row>
    <row r="788" spans="4:4" ht="15.75" customHeight="1" x14ac:dyDescent="0.25">
      <c r="D788" s="128"/>
    </row>
    <row r="789" spans="4:4" ht="15.75" customHeight="1" x14ac:dyDescent="0.25">
      <c r="D789" s="128"/>
    </row>
    <row r="790" spans="4:4" ht="15.75" customHeight="1" x14ac:dyDescent="0.25">
      <c r="D790" s="128"/>
    </row>
    <row r="791" spans="4:4" ht="15.75" customHeight="1" x14ac:dyDescent="0.25">
      <c r="D791" s="128"/>
    </row>
    <row r="792" spans="4:4" ht="15.75" customHeight="1" x14ac:dyDescent="0.25">
      <c r="D792" s="128"/>
    </row>
    <row r="793" spans="4:4" ht="15.75" customHeight="1" x14ac:dyDescent="0.25">
      <c r="D793" s="128"/>
    </row>
    <row r="794" spans="4:4" ht="15.75" customHeight="1" x14ac:dyDescent="0.25">
      <c r="D794" s="128"/>
    </row>
    <row r="795" spans="4:4" ht="15.75" customHeight="1" x14ac:dyDescent="0.25">
      <c r="D795" s="128"/>
    </row>
    <row r="796" spans="4:4" ht="15.75" customHeight="1" x14ac:dyDescent="0.25">
      <c r="D796" s="128"/>
    </row>
    <row r="797" spans="4:4" ht="15.75" customHeight="1" x14ac:dyDescent="0.25">
      <c r="D797" s="128"/>
    </row>
    <row r="798" spans="4:4" ht="15.75" customHeight="1" x14ac:dyDescent="0.25">
      <c r="D798" s="128"/>
    </row>
    <row r="799" spans="4:4" ht="15.75" customHeight="1" x14ac:dyDescent="0.25">
      <c r="D799" s="128"/>
    </row>
    <row r="800" spans="4:4" ht="15.75" customHeight="1" x14ac:dyDescent="0.25">
      <c r="D800" s="128"/>
    </row>
    <row r="801" spans="4:4" ht="15.75" customHeight="1" x14ac:dyDescent="0.25">
      <c r="D801" s="128"/>
    </row>
    <row r="802" spans="4:4" ht="15.75" customHeight="1" x14ac:dyDescent="0.25">
      <c r="D802" s="128"/>
    </row>
    <row r="803" spans="4:4" ht="15.75" customHeight="1" x14ac:dyDescent="0.25">
      <c r="D803" s="128"/>
    </row>
    <row r="804" spans="4:4" ht="15.75" customHeight="1" x14ac:dyDescent="0.25">
      <c r="D804" s="128"/>
    </row>
    <row r="805" spans="4:4" ht="15.75" customHeight="1" x14ac:dyDescent="0.25">
      <c r="D805" s="128"/>
    </row>
    <row r="806" spans="4:4" ht="15.75" customHeight="1" x14ac:dyDescent="0.25">
      <c r="D806" s="128"/>
    </row>
    <row r="807" spans="4:4" ht="15.75" customHeight="1" x14ac:dyDescent="0.25">
      <c r="D807" s="128"/>
    </row>
    <row r="808" spans="4:4" ht="15.75" customHeight="1" x14ac:dyDescent="0.25">
      <c r="D808" s="128"/>
    </row>
    <row r="809" spans="4:4" ht="15.75" customHeight="1" x14ac:dyDescent="0.25">
      <c r="D809" s="128"/>
    </row>
    <row r="810" spans="4:4" ht="15.75" customHeight="1" x14ac:dyDescent="0.25">
      <c r="D810" s="128"/>
    </row>
    <row r="811" spans="4:4" ht="15.75" customHeight="1" x14ac:dyDescent="0.25">
      <c r="D811" s="128"/>
    </row>
    <row r="812" spans="4:4" ht="15.75" customHeight="1" x14ac:dyDescent="0.25">
      <c r="D812" s="128"/>
    </row>
    <row r="813" spans="4:4" ht="15.75" customHeight="1" x14ac:dyDescent="0.25">
      <c r="D813" s="128"/>
    </row>
    <row r="814" spans="4:4" ht="15.75" customHeight="1" x14ac:dyDescent="0.25">
      <c r="D814" s="128"/>
    </row>
    <row r="815" spans="4:4" ht="15.75" customHeight="1" x14ac:dyDescent="0.25">
      <c r="D815" s="128"/>
    </row>
    <row r="816" spans="4:4" ht="15.75" customHeight="1" x14ac:dyDescent="0.25">
      <c r="D816" s="128"/>
    </row>
    <row r="817" spans="4:4" ht="15.75" customHeight="1" x14ac:dyDescent="0.25">
      <c r="D817" s="128"/>
    </row>
    <row r="818" spans="4:4" ht="15.75" customHeight="1" x14ac:dyDescent="0.25">
      <c r="D818" s="128"/>
    </row>
    <row r="819" spans="4:4" ht="15.75" customHeight="1" x14ac:dyDescent="0.25">
      <c r="D819" s="128"/>
    </row>
    <row r="820" spans="4:4" ht="15.75" customHeight="1" x14ac:dyDescent="0.25">
      <c r="D820" s="128"/>
    </row>
    <row r="821" spans="4:4" ht="15.75" customHeight="1" x14ac:dyDescent="0.25">
      <c r="D821" s="128"/>
    </row>
    <row r="822" spans="4:4" ht="15.75" customHeight="1" x14ac:dyDescent="0.25">
      <c r="D822" s="128"/>
    </row>
    <row r="823" spans="4:4" ht="15.75" customHeight="1" x14ac:dyDescent="0.25">
      <c r="D823" s="128"/>
    </row>
    <row r="824" spans="4:4" ht="15.75" customHeight="1" x14ac:dyDescent="0.25">
      <c r="D824" s="128"/>
    </row>
    <row r="825" spans="4:4" ht="15.75" customHeight="1" x14ac:dyDescent="0.25">
      <c r="D825" s="128"/>
    </row>
    <row r="826" spans="4:4" ht="15.75" customHeight="1" x14ac:dyDescent="0.25">
      <c r="D826" s="128"/>
    </row>
    <row r="827" spans="4:4" ht="15.75" customHeight="1" x14ac:dyDescent="0.25">
      <c r="D827" s="128"/>
    </row>
    <row r="828" spans="4:4" ht="15.75" customHeight="1" x14ac:dyDescent="0.25">
      <c r="D828" s="128"/>
    </row>
    <row r="829" spans="4:4" ht="15.75" customHeight="1" x14ac:dyDescent="0.25">
      <c r="D829" s="128"/>
    </row>
    <row r="830" spans="4:4" ht="15.75" customHeight="1" x14ac:dyDescent="0.25">
      <c r="D830" s="128"/>
    </row>
    <row r="831" spans="4:4" ht="15.75" customHeight="1" x14ac:dyDescent="0.25">
      <c r="D831" s="128"/>
    </row>
    <row r="832" spans="4:4" ht="15.75" customHeight="1" x14ac:dyDescent="0.25">
      <c r="D832" s="128"/>
    </row>
    <row r="833" spans="4:4" ht="15.75" customHeight="1" x14ac:dyDescent="0.25">
      <c r="D833" s="128"/>
    </row>
    <row r="834" spans="4:4" ht="15.75" customHeight="1" x14ac:dyDescent="0.25">
      <c r="D834" s="128"/>
    </row>
    <row r="835" spans="4:4" ht="15.75" customHeight="1" x14ac:dyDescent="0.25">
      <c r="D835" s="128"/>
    </row>
    <row r="836" spans="4:4" ht="15.75" customHeight="1" x14ac:dyDescent="0.25">
      <c r="D836" s="128"/>
    </row>
    <row r="837" spans="4:4" ht="15.75" customHeight="1" x14ac:dyDescent="0.25">
      <c r="D837" s="128"/>
    </row>
    <row r="838" spans="4:4" ht="15.75" customHeight="1" x14ac:dyDescent="0.25">
      <c r="D838" s="128"/>
    </row>
    <row r="839" spans="4:4" ht="15.75" customHeight="1" x14ac:dyDescent="0.25">
      <c r="D839" s="128"/>
    </row>
    <row r="840" spans="4:4" ht="15.75" customHeight="1" x14ac:dyDescent="0.25">
      <c r="D840" s="128"/>
    </row>
    <row r="841" spans="4:4" ht="15.75" customHeight="1" x14ac:dyDescent="0.25">
      <c r="D841" s="128"/>
    </row>
    <row r="842" spans="4:4" ht="15.75" customHeight="1" x14ac:dyDescent="0.25">
      <c r="D842" s="128"/>
    </row>
    <row r="843" spans="4:4" ht="15.75" customHeight="1" x14ac:dyDescent="0.25">
      <c r="D843" s="128"/>
    </row>
    <row r="844" spans="4:4" ht="15.75" customHeight="1" x14ac:dyDescent="0.25">
      <c r="D844" s="128"/>
    </row>
    <row r="845" spans="4:4" ht="15.75" customHeight="1" x14ac:dyDescent="0.25">
      <c r="D845" s="128"/>
    </row>
    <row r="846" spans="4:4" ht="15.75" customHeight="1" x14ac:dyDescent="0.25">
      <c r="D846" s="128"/>
    </row>
    <row r="847" spans="4:4" ht="15.75" customHeight="1" x14ac:dyDescent="0.25">
      <c r="D847" s="128"/>
    </row>
    <row r="848" spans="4:4" ht="15.75" customHeight="1" x14ac:dyDescent="0.25">
      <c r="D848" s="128"/>
    </row>
    <row r="849" spans="4:4" ht="15.75" customHeight="1" x14ac:dyDescent="0.25">
      <c r="D849" s="128"/>
    </row>
    <row r="850" spans="4:4" ht="15.75" customHeight="1" x14ac:dyDescent="0.25">
      <c r="D850" s="128"/>
    </row>
    <row r="851" spans="4:4" ht="15.75" customHeight="1" x14ac:dyDescent="0.25">
      <c r="D851" s="128"/>
    </row>
    <row r="852" spans="4:4" ht="15.75" customHeight="1" x14ac:dyDescent="0.25">
      <c r="D852" s="128"/>
    </row>
    <row r="853" spans="4:4" ht="15.75" customHeight="1" x14ac:dyDescent="0.25">
      <c r="D853" s="128"/>
    </row>
    <row r="854" spans="4:4" ht="15.75" customHeight="1" x14ac:dyDescent="0.25">
      <c r="D854" s="128"/>
    </row>
    <row r="855" spans="4:4" ht="15.75" customHeight="1" x14ac:dyDescent="0.25">
      <c r="D855" s="128"/>
    </row>
    <row r="856" spans="4:4" ht="15.75" customHeight="1" x14ac:dyDescent="0.25">
      <c r="D856" s="128"/>
    </row>
    <row r="857" spans="4:4" ht="15.75" customHeight="1" x14ac:dyDescent="0.25">
      <c r="D857" s="128"/>
    </row>
    <row r="858" spans="4:4" ht="15.75" customHeight="1" x14ac:dyDescent="0.25">
      <c r="D858" s="128"/>
    </row>
    <row r="859" spans="4:4" ht="15.75" customHeight="1" x14ac:dyDescent="0.25">
      <c r="D859" s="128"/>
    </row>
    <row r="860" spans="4:4" ht="15.75" customHeight="1" x14ac:dyDescent="0.25">
      <c r="D860" s="128"/>
    </row>
    <row r="861" spans="4:4" ht="15.75" customHeight="1" x14ac:dyDescent="0.25">
      <c r="D861" s="128"/>
    </row>
    <row r="862" spans="4:4" ht="15.75" customHeight="1" x14ac:dyDescent="0.25">
      <c r="D862" s="128"/>
    </row>
    <row r="863" spans="4:4" ht="15.75" customHeight="1" x14ac:dyDescent="0.25">
      <c r="D863" s="128"/>
    </row>
    <row r="864" spans="4:4" ht="15.75" customHeight="1" x14ac:dyDescent="0.25">
      <c r="D864" s="128"/>
    </row>
    <row r="865" spans="4:4" ht="15.75" customHeight="1" x14ac:dyDescent="0.25">
      <c r="D865" s="128"/>
    </row>
    <row r="866" spans="4:4" ht="15.75" customHeight="1" x14ac:dyDescent="0.25">
      <c r="D866" s="128"/>
    </row>
    <row r="867" spans="4:4" ht="15.75" customHeight="1" x14ac:dyDescent="0.25">
      <c r="D867" s="128"/>
    </row>
    <row r="868" spans="4:4" ht="15.75" customHeight="1" x14ac:dyDescent="0.25">
      <c r="D868" s="128"/>
    </row>
    <row r="869" spans="4:4" ht="15.75" customHeight="1" x14ac:dyDescent="0.25">
      <c r="D869" s="128"/>
    </row>
    <row r="870" spans="4:4" ht="15.75" customHeight="1" x14ac:dyDescent="0.25">
      <c r="D870" s="128"/>
    </row>
    <row r="871" spans="4:4" ht="15.75" customHeight="1" x14ac:dyDescent="0.25">
      <c r="D871" s="128"/>
    </row>
    <row r="872" spans="4:4" ht="15.75" customHeight="1" x14ac:dyDescent="0.25">
      <c r="D872" s="128"/>
    </row>
    <row r="873" spans="4:4" ht="15.75" customHeight="1" x14ac:dyDescent="0.25">
      <c r="D873" s="128"/>
    </row>
    <row r="874" spans="4:4" ht="15.75" customHeight="1" x14ac:dyDescent="0.25">
      <c r="D874" s="128"/>
    </row>
    <row r="875" spans="4:4" ht="15.75" customHeight="1" x14ac:dyDescent="0.25">
      <c r="D875" s="128"/>
    </row>
    <row r="876" spans="4:4" ht="15.75" customHeight="1" x14ac:dyDescent="0.25">
      <c r="D876" s="128"/>
    </row>
    <row r="877" spans="4:4" ht="15.75" customHeight="1" x14ac:dyDescent="0.25">
      <c r="D877" s="128"/>
    </row>
    <row r="878" spans="4:4" ht="15.75" customHeight="1" x14ac:dyDescent="0.25">
      <c r="D878" s="128"/>
    </row>
    <row r="879" spans="4:4" ht="15.75" customHeight="1" x14ac:dyDescent="0.25">
      <c r="D879" s="128"/>
    </row>
    <row r="880" spans="4:4" ht="15.75" customHeight="1" x14ac:dyDescent="0.25">
      <c r="D880" s="128"/>
    </row>
    <row r="881" spans="4:4" ht="15.75" customHeight="1" x14ac:dyDescent="0.25">
      <c r="D881" s="128"/>
    </row>
    <row r="882" spans="4:4" ht="15.75" customHeight="1" x14ac:dyDescent="0.25">
      <c r="D882" s="128"/>
    </row>
    <row r="883" spans="4:4" ht="15.75" customHeight="1" x14ac:dyDescent="0.25">
      <c r="D883" s="128"/>
    </row>
    <row r="884" spans="4:4" ht="15.75" customHeight="1" x14ac:dyDescent="0.25">
      <c r="D884" s="128"/>
    </row>
    <row r="885" spans="4:4" ht="15.75" customHeight="1" x14ac:dyDescent="0.25">
      <c r="D885" s="128"/>
    </row>
    <row r="886" spans="4:4" ht="15.75" customHeight="1" x14ac:dyDescent="0.25">
      <c r="D886" s="128"/>
    </row>
    <row r="887" spans="4:4" ht="15.75" customHeight="1" x14ac:dyDescent="0.25">
      <c r="D887" s="128"/>
    </row>
    <row r="888" spans="4:4" ht="15.75" customHeight="1" x14ac:dyDescent="0.25">
      <c r="D888" s="128"/>
    </row>
    <row r="889" spans="4:4" ht="15.75" customHeight="1" x14ac:dyDescent="0.25">
      <c r="D889" s="128"/>
    </row>
    <row r="890" spans="4:4" ht="15.75" customHeight="1" x14ac:dyDescent="0.25">
      <c r="D890" s="128"/>
    </row>
    <row r="891" spans="4:4" ht="15.75" customHeight="1" x14ac:dyDescent="0.25">
      <c r="D891" s="128"/>
    </row>
    <row r="892" spans="4:4" ht="15.75" customHeight="1" x14ac:dyDescent="0.25">
      <c r="D892" s="128"/>
    </row>
    <row r="893" spans="4:4" ht="15.75" customHeight="1" x14ac:dyDescent="0.25">
      <c r="D893" s="128"/>
    </row>
    <row r="894" spans="4:4" ht="15.75" customHeight="1" x14ac:dyDescent="0.25">
      <c r="D894" s="128"/>
    </row>
    <row r="895" spans="4:4" ht="15.75" customHeight="1" x14ac:dyDescent="0.25">
      <c r="D895" s="128"/>
    </row>
    <row r="896" spans="4:4" ht="15.75" customHeight="1" x14ac:dyDescent="0.25">
      <c r="D896" s="128"/>
    </row>
    <row r="897" spans="4:4" ht="15.75" customHeight="1" x14ac:dyDescent="0.25">
      <c r="D897" s="128"/>
    </row>
    <row r="898" spans="4:4" ht="15.75" customHeight="1" x14ac:dyDescent="0.25">
      <c r="D898" s="128"/>
    </row>
    <row r="899" spans="4:4" ht="15.75" customHeight="1" x14ac:dyDescent="0.25">
      <c r="D899" s="128"/>
    </row>
    <row r="900" spans="4:4" ht="15.75" customHeight="1" x14ac:dyDescent="0.25">
      <c r="D900" s="128"/>
    </row>
    <row r="901" spans="4:4" ht="15.75" customHeight="1" x14ac:dyDescent="0.25">
      <c r="D901" s="128"/>
    </row>
    <row r="902" spans="4:4" ht="15.75" customHeight="1" x14ac:dyDescent="0.25">
      <c r="D902" s="128"/>
    </row>
    <row r="903" spans="4:4" ht="15.75" customHeight="1" x14ac:dyDescent="0.25">
      <c r="D903" s="128"/>
    </row>
    <row r="904" spans="4:4" ht="15.75" customHeight="1" x14ac:dyDescent="0.25">
      <c r="D904" s="128"/>
    </row>
    <row r="905" spans="4:4" ht="15.75" customHeight="1" x14ac:dyDescent="0.25">
      <c r="D905" s="128"/>
    </row>
    <row r="906" spans="4:4" ht="15.75" customHeight="1" x14ac:dyDescent="0.25">
      <c r="D906" s="128"/>
    </row>
    <row r="907" spans="4:4" ht="15.75" customHeight="1" x14ac:dyDescent="0.25">
      <c r="D907" s="128"/>
    </row>
    <row r="908" spans="4:4" ht="15.75" customHeight="1" x14ac:dyDescent="0.25">
      <c r="D908" s="128"/>
    </row>
    <row r="909" spans="4:4" ht="15.75" customHeight="1" x14ac:dyDescent="0.25">
      <c r="D909" s="128"/>
    </row>
    <row r="910" spans="4:4" ht="15.75" customHeight="1" x14ac:dyDescent="0.25">
      <c r="D910" s="128"/>
    </row>
    <row r="911" spans="4:4" ht="15.75" customHeight="1" x14ac:dyDescent="0.25">
      <c r="D911" s="128"/>
    </row>
    <row r="912" spans="4:4" ht="15.75" customHeight="1" x14ac:dyDescent="0.25">
      <c r="D912" s="128"/>
    </row>
    <row r="913" spans="4:4" ht="15.75" customHeight="1" x14ac:dyDescent="0.25">
      <c r="D913" s="128"/>
    </row>
    <row r="914" spans="4:4" ht="15.75" customHeight="1" x14ac:dyDescent="0.25">
      <c r="D914" s="128"/>
    </row>
    <row r="915" spans="4:4" ht="15.75" customHeight="1" x14ac:dyDescent="0.25">
      <c r="D915" s="128"/>
    </row>
    <row r="916" spans="4:4" ht="15.75" customHeight="1" x14ac:dyDescent="0.25">
      <c r="D916" s="128"/>
    </row>
    <row r="917" spans="4:4" ht="15.75" customHeight="1" x14ac:dyDescent="0.25">
      <c r="D917" s="128"/>
    </row>
    <row r="918" spans="4:4" ht="15.75" customHeight="1" x14ac:dyDescent="0.25">
      <c r="D918" s="128"/>
    </row>
    <row r="919" spans="4:4" ht="15.75" customHeight="1" x14ac:dyDescent="0.25">
      <c r="D919" s="128"/>
    </row>
    <row r="920" spans="4:4" ht="15.75" customHeight="1" x14ac:dyDescent="0.25">
      <c r="D920" s="128"/>
    </row>
    <row r="921" spans="4:4" ht="15.75" customHeight="1" x14ac:dyDescent="0.25">
      <c r="D921" s="128"/>
    </row>
    <row r="922" spans="4:4" ht="15.75" customHeight="1" x14ac:dyDescent="0.25">
      <c r="D922" s="128"/>
    </row>
    <row r="923" spans="4:4" ht="15.75" customHeight="1" x14ac:dyDescent="0.25">
      <c r="D923" s="128"/>
    </row>
    <row r="924" spans="4:4" ht="15.75" customHeight="1" x14ac:dyDescent="0.25">
      <c r="D924" s="128"/>
    </row>
    <row r="925" spans="4:4" ht="15.75" customHeight="1" x14ac:dyDescent="0.25">
      <c r="D925" s="128"/>
    </row>
    <row r="926" spans="4:4" ht="15.75" customHeight="1" x14ac:dyDescent="0.25">
      <c r="D926" s="128"/>
    </row>
    <row r="927" spans="4:4" ht="15.75" customHeight="1" x14ac:dyDescent="0.25">
      <c r="D927" s="128"/>
    </row>
    <row r="928" spans="4:4" ht="15.75" customHeight="1" x14ac:dyDescent="0.25">
      <c r="D928" s="128"/>
    </row>
    <row r="929" spans="4:4" ht="15.75" customHeight="1" x14ac:dyDescent="0.25">
      <c r="D929" s="128"/>
    </row>
    <row r="930" spans="4:4" ht="15.75" customHeight="1" x14ac:dyDescent="0.25">
      <c r="D930" s="128"/>
    </row>
    <row r="931" spans="4:4" ht="15.75" customHeight="1" x14ac:dyDescent="0.25">
      <c r="D931" s="128"/>
    </row>
    <row r="932" spans="4:4" ht="15.75" customHeight="1" x14ac:dyDescent="0.25">
      <c r="D932" s="128"/>
    </row>
    <row r="933" spans="4:4" ht="15.75" customHeight="1" x14ac:dyDescent="0.25">
      <c r="D933" s="128"/>
    </row>
    <row r="934" spans="4:4" ht="15.75" customHeight="1" x14ac:dyDescent="0.25">
      <c r="D934" s="128"/>
    </row>
    <row r="935" spans="4:4" ht="15.75" customHeight="1" x14ac:dyDescent="0.25">
      <c r="D935" s="128"/>
    </row>
    <row r="936" spans="4:4" ht="15.75" customHeight="1" x14ac:dyDescent="0.25">
      <c r="D936" s="128"/>
    </row>
    <row r="937" spans="4:4" ht="15.75" customHeight="1" x14ac:dyDescent="0.25">
      <c r="D937" s="128"/>
    </row>
    <row r="938" spans="4:4" ht="15.75" customHeight="1" x14ac:dyDescent="0.25">
      <c r="D938" s="128"/>
    </row>
    <row r="939" spans="4:4" ht="15.75" customHeight="1" x14ac:dyDescent="0.25">
      <c r="D939" s="128"/>
    </row>
    <row r="940" spans="4:4" ht="15.75" customHeight="1" x14ac:dyDescent="0.25">
      <c r="D940" s="128"/>
    </row>
    <row r="941" spans="4:4" ht="15.75" customHeight="1" x14ac:dyDescent="0.25">
      <c r="D941" s="128"/>
    </row>
    <row r="942" spans="4:4" ht="15.75" customHeight="1" x14ac:dyDescent="0.25">
      <c r="D942" s="128"/>
    </row>
    <row r="943" spans="4:4" ht="15.75" customHeight="1" x14ac:dyDescent="0.25">
      <c r="D943" s="128"/>
    </row>
    <row r="944" spans="4:4" ht="15.75" customHeight="1" x14ac:dyDescent="0.25">
      <c r="D944" s="128"/>
    </row>
    <row r="945" spans="4:4" ht="15.75" customHeight="1" x14ac:dyDescent="0.25">
      <c r="D945" s="128"/>
    </row>
    <row r="946" spans="4:4" ht="15.75" customHeight="1" x14ac:dyDescent="0.25">
      <c r="D946" s="128"/>
    </row>
    <row r="947" spans="4:4" ht="15.75" customHeight="1" x14ac:dyDescent="0.25">
      <c r="D947" s="128"/>
    </row>
    <row r="948" spans="4:4" ht="15.75" customHeight="1" x14ac:dyDescent="0.25">
      <c r="D948" s="128"/>
    </row>
    <row r="949" spans="4:4" ht="15.75" customHeight="1" x14ac:dyDescent="0.25">
      <c r="D949" s="128"/>
    </row>
    <row r="950" spans="4:4" ht="15.75" customHeight="1" x14ac:dyDescent="0.25">
      <c r="D950" s="128"/>
    </row>
    <row r="951" spans="4:4" ht="15.75" customHeight="1" x14ac:dyDescent="0.25">
      <c r="D951" s="128"/>
    </row>
    <row r="952" spans="4:4" ht="15.75" customHeight="1" x14ac:dyDescent="0.25">
      <c r="D952" s="128"/>
    </row>
    <row r="953" spans="4:4" ht="15.75" customHeight="1" x14ac:dyDescent="0.25">
      <c r="D953" s="128"/>
    </row>
    <row r="954" spans="4:4" ht="15.75" customHeight="1" x14ac:dyDescent="0.25">
      <c r="D954" s="128"/>
    </row>
    <row r="955" spans="4:4" ht="15.75" customHeight="1" x14ac:dyDescent="0.25">
      <c r="D955" s="128"/>
    </row>
    <row r="956" spans="4:4" ht="15.75" customHeight="1" x14ac:dyDescent="0.25">
      <c r="D956" s="128"/>
    </row>
    <row r="957" spans="4:4" ht="15.75" customHeight="1" x14ac:dyDescent="0.25">
      <c r="D957" s="128"/>
    </row>
    <row r="958" spans="4:4" ht="15.75" customHeight="1" x14ac:dyDescent="0.25">
      <c r="D958" s="128"/>
    </row>
    <row r="959" spans="4:4" ht="15.75" customHeight="1" x14ac:dyDescent="0.25">
      <c r="D959" s="128"/>
    </row>
    <row r="960" spans="4:4" ht="15.75" customHeight="1" x14ac:dyDescent="0.25">
      <c r="D960" s="128"/>
    </row>
    <row r="961" spans="4:4" ht="15.75" customHeight="1" x14ac:dyDescent="0.25">
      <c r="D961" s="128"/>
    </row>
    <row r="962" spans="4:4" ht="15.75" customHeight="1" x14ac:dyDescent="0.25">
      <c r="D962" s="128"/>
    </row>
    <row r="963" spans="4:4" ht="15.75" customHeight="1" x14ac:dyDescent="0.25">
      <c r="D963" s="128"/>
    </row>
    <row r="964" spans="4:4" ht="15.75" customHeight="1" x14ac:dyDescent="0.25">
      <c r="D964" s="128"/>
    </row>
    <row r="965" spans="4:4" ht="15.75" customHeight="1" x14ac:dyDescent="0.25">
      <c r="D965" s="128"/>
    </row>
    <row r="966" spans="4:4" ht="15.75" customHeight="1" x14ac:dyDescent="0.25">
      <c r="D966" s="128"/>
    </row>
    <row r="967" spans="4:4" ht="15.75" customHeight="1" x14ac:dyDescent="0.25">
      <c r="D967" s="128"/>
    </row>
    <row r="968" spans="4:4" ht="15.75" customHeight="1" x14ac:dyDescent="0.25">
      <c r="D968" s="128"/>
    </row>
    <row r="969" spans="4:4" ht="15.75" customHeight="1" x14ac:dyDescent="0.25">
      <c r="D969" s="128"/>
    </row>
    <row r="970" spans="4:4" ht="15.75" customHeight="1" x14ac:dyDescent="0.25">
      <c r="D970" s="128"/>
    </row>
    <row r="971" spans="4:4" ht="15.75" customHeight="1" x14ac:dyDescent="0.25">
      <c r="D971" s="128"/>
    </row>
    <row r="972" spans="4:4" ht="15.75" customHeight="1" x14ac:dyDescent="0.25">
      <c r="D972" s="128"/>
    </row>
    <row r="973" spans="4:4" ht="15.75" customHeight="1" x14ac:dyDescent="0.25">
      <c r="D973" s="128"/>
    </row>
    <row r="974" spans="4:4" ht="15.75" customHeight="1" x14ac:dyDescent="0.25">
      <c r="D974" s="128"/>
    </row>
    <row r="975" spans="4:4" ht="15.75" customHeight="1" x14ac:dyDescent="0.25">
      <c r="D975" s="128"/>
    </row>
    <row r="976" spans="4:4" ht="15.75" customHeight="1" x14ac:dyDescent="0.25">
      <c r="D976" s="128"/>
    </row>
    <row r="977" spans="4:4" ht="15.75" customHeight="1" x14ac:dyDescent="0.25">
      <c r="D977" s="128"/>
    </row>
    <row r="978" spans="4:4" ht="15.75" customHeight="1" x14ac:dyDescent="0.25">
      <c r="D978" s="128"/>
    </row>
    <row r="979" spans="4:4" ht="15.75" customHeight="1" x14ac:dyDescent="0.25">
      <c r="D979" s="128"/>
    </row>
    <row r="980" spans="4:4" ht="15.75" customHeight="1" x14ac:dyDescent="0.25">
      <c r="D980" s="128"/>
    </row>
    <row r="981" spans="4:4" ht="15.75" customHeight="1" x14ac:dyDescent="0.25">
      <c r="D981" s="128"/>
    </row>
    <row r="982" spans="4:4" ht="15.75" customHeight="1" x14ac:dyDescent="0.25">
      <c r="D982" s="128"/>
    </row>
    <row r="983" spans="4:4" ht="15.75" customHeight="1" x14ac:dyDescent="0.25">
      <c r="D983" s="128"/>
    </row>
    <row r="984" spans="4:4" ht="15.75" customHeight="1" x14ac:dyDescent="0.25">
      <c r="D984" s="128"/>
    </row>
    <row r="985" spans="4:4" ht="15.75" customHeight="1" x14ac:dyDescent="0.25">
      <c r="D985" s="128"/>
    </row>
    <row r="986" spans="4:4" ht="15.75" customHeight="1" x14ac:dyDescent="0.25">
      <c r="D986" s="128"/>
    </row>
    <row r="987" spans="4:4" ht="15.75" customHeight="1" x14ac:dyDescent="0.25">
      <c r="D987" s="128"/>
    </row>
    <row r="988" spans="4:4" ht="15.75" customHeight="1" x14ac:dyDescent="0.25">
      <c r="D988" s="128"/>
    </row>
    <row r="989" spans="4:4" ht="15.75" customHeight="1" x14ac:dyDescent="0.25">
      <c r="D989" s="128"/>
    </row>
    <row r="990" spans="4:4" ht="15.75" customHeight="1" x14ac:dyDescent="0.25">
      <c r="D990" s="128"/>
    </row>
    <row r="991" spans="4:4" ht="15.75" customHeight="1" x14ac:dyDescent="0.25">
      <c r="D991" s="128"/>
    </row>
    <row r="992" spans="4:4" ht="15.75" customHeight="1" x14ac:dyDescent="0.25">
      <c r="D992" s="128"/>
    </row>
    <row r="993" spans="4:4" ht="15.75" customHeight="1" x14ac:dyDescent="0.25">
      <c r="D993" s="128"/>
    </row>
    <row r="994" spans="4:4" ht="15.75" customHeight="1" x14ac:dyDescent="0.25">
      <c r="D994" s="128"/>
    </row>
    <row r="995" spans="4:4" ht="15.75" customHeight="1" x14ac:dyDescent="0.25">
      <c r="D995" s="128"/>
    </row>
    <row r="996" spans="4:4" ht="15.75" customHeight="1" x14ac:dyDescent="0.25">
      <c r="D996" s="128"/>
    </row>
    <row r="997" spans="4:4" ht="15.75" customHeight="1" x14ac:dyDescent="0.25">
      <c r="D997" s="128"/>
    </row>
    <row r="998" spans="4:4" ht="15.75" customHeight="1" x14ac:dyDescent="0.25">
      <c r="D998" s="128"/>
    </row>
    <row r="999" spans="4:4" ht="15.75" customHeight="1" x14ac:dyDescent="0.25">
      <c r="D999" s="128"/>
    </row>
    <row r="1000" spans="4:4" ht="15.75" customHeight="1" x14ac:dyDescent="0.25">
      <c r="D1000" s="128"/>
    </row>
  </sheetData>
  <mergeCells count="6">
    <mergeCell ref="A67:C67"/>
    <mergeCell ref="A1:C1"/>
    <mergeCell ref="A2:A3"/>
    <mergeCell ref="B2:C2"/>
    <mergeCell ref="A4:C4"/>
    <mergeCell ref="A65:C65"/>
  </mergeCells>
  <pageMargins left="0.31496062992125984" right="0.31496062992125984" top="0.35433070866141736" bottom="0.35433070866141736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62" sqref="H62"/>
    </sheetView>
  </sheetViews>
  <sheetFormatPr defaultColWidth="14.42578125" defaultRowHeight="15" customHeight="1" x14ac:dyDescent="0.25"/>
  <cols>
    <col min="1" max="1" width="50.7109375" customWidth="1"/>
    <col min="2" max="3" width="8.7109375" customWidth="1"/>
    <col min="4" max="6" width="12.7109375" customWidth="1"/>
    <col min="7" max="7" width="20.7109375" customWidth="1"/>
    <col min="8" max="8" width="13.85546875" customWidth="1"/>
    <col min="9" max="26" width="8" customWidth="1"/>
  </cols>
  <sheetData>
    <row r="1" spans="1:26" ht="45" customHeight="1" x14ac:dyDescent="0.25">
      <c r="A1" s="206" t="s">
        <v>96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1</v>
      </c>
      <c r="B2" s="211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181</v>
      </c>
    </row>
    <row r="3" spans="1:26" ht="36" customHeight="1" x14ac:dyDescent="0.25">
      <c r="A3" s="221"/>
      <c r="B3" s="158" t="s">
        <v>81</v>
      </c>
      <c r="C3" s="158" t="s">
        <v>82</v>
      </c>
      <c r="D3" s="158" t="s">
        <v>12</v>
      </c>
      <c r="E3" s="158" t="s">
        <v>97</v>
      </c>
      <c r="F3" s="221"/>
      <c r="G3" s="222"/>
      <c r="H3" s="205"/>
    </row>
    <row r="4" spans="1:26" ht="49.5" customHeight="1" x14ac:dyDescent="0.25">
      <c r="A4" s="218" t="s">
        <v>98</v>
      </c>
      <c r="B4" s="219"/>
      <c r="C4" s="219"/>
      <c r="D4" s="219"/>
      <c r="E4" s="219"/>
      <c r="F4" s="219"/>
      <c r="G4" s="219"/>
      <c r="H4" s="220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5.5" customHeight="1" x14ac:dyDescent="0.25">
      <c r="A5" s="124" t="s">
        <v>15</v>
      </c>
      <c r="B5" s="90"/>
      <c r="C5" s="90"/>
      <c r="D5" s="90"/>
      <c r="E5" s="102" t="e">
        <f t="shared" ref="E5:E61" si="0">100-(C5/B5*100)</f>
        <v>#DIV/0!</v>
      </c>
      <c r="F5" s="102"/>
      <c r="G5" s="159"/>
      <c r="H5" s="155"/>
    </row>
    <row r="6" spans="1:26" ht="25.5" customHeight="1" x14ac:dyDescent="0.25">
      <c r="A6" s="43" t="s">
        <v>17</v>
      </c>
      <c r="B6" s="9"/>
      <c r="C6" s="9"/>
      <c r="D6" s="9"/>
      <c r="E6" s="21" t="e">
        <f t="shared" si="0"/>
        <v>#DIV/0!</v>
      </c>
      <c r="F6" s="21"/>
      <c r="G6" s="160"/>
      <c r="H6" s="155"/>
    </row>
    <row r="7" spans="1:26" ht="25.5" customHeight="1" x14ac:dyDescent="0.25">
      <c r="A7" s="43" t="s">
        <v>18</v>
      </c>
      <c r="B7" s="9"/>
      <c r="C7" s="9"/>
      <c r="D7" s="9"/>
      <c r="E7" s="21" t="e">
        <f t="shared" si="0"/>
        <v>#DIV/0!</v>
      </c>
      <c r="F7" s="21"/>
      <c r="G7" s="160"/>
      <c r="H7" s="155"/>
    </row>
    <row r="8" spans="1:26" ht="25.5" customHeight="1" x14ac:dyDescent="0.25">
      <c r="A8" s="43" t="s">
        <v>90</v>
      </c>
      <c r="B8" s="18">
        <v>3</v>
      </c>
      <c r="C8" s="18">
        <v>3</v>
      </c>
      <c r="D8" s="18">
        <v>10</v>
      </c>
      <c r="E8" s="21">
        <f t="shared" si="0"/>
        <v>0</v>
      </c>
      <c r="F8" s="22">
        <v>0</v>
      </c>
      <c r="G8" s="161"/>
      <c r="H8" s="155">
        <v>1</v>
      </c>
    </row>
    <row r="9" spans="1:26" ht="25.5" customHeight="1" x14ac:dyDescent="0.25">
      <c r="A9" s="43" t="s">
        <v>20</v>
      </c>
      <c r="B9" s="18">
        <v>6</v>
      </c>
      <c r="C9" s="18">
        <v>6</v>
      </c>
      <c r="D9" s="18">
        <v>10</v>
      </c>
      <c r="E9" s="21">
        <f t="shared" si="0"/>
        <v>0</v>
      </c>
      <c r="F9" s="22">
        <v>0</v>
      </c>
      <c r="G9" s="140"/>
      <c r="H9" s="155">
        <v>1</v>
      </c>
    </row>
    <row r="10" spans="1:26" ht="25.5" customHeight="1" x14ac:dyDescent="0.25">
      <c r="A10" s="43" t="s">
        <v>91</v>
      </c>
      <c r="B10" s="9"/>
      <c r="C10" s="9"/>
      <c r="D10" s="9"/>
      <c r="E10" s="21" t="e">
        <f t="shared" si="0"/>
        <v>#DIV/0!</v>
      </c>
      <c r="F10" s="21"/>
      <c r="G10" s="162"/>
      <c r="H10" s="155"/>
    </row>
    <row r="11" spans="1:26" ht="25.5" customHeight="1" x14ac:dyDescent="0.25">
      <c r="A11" s="43" t="s">
        <v>95</v>
      </c>
      <c r="B11" s="18">
        <v>1</v>
      </c>
      <c r="C11" s="18">
        <v>1</v>
      </c>
      <c r="D11" s="18">
        <v>10</v>
      </c>
      <c r="E11" s="21">
        <f t="shared" si="0"/>
        <v>0</v>
      </c>
      <c r="F11" s="22">
        <v>0</v>
      </c>
      <c r="G11" s="162"/>
      <c r="H11" s="155">
        <v>1</v>
      </c>
    </row>
    <row r="12" spans="1:26" ht="25.5" customHeight="1" x14ac:dyDescent="0.25">
      <c r="A12" s="43" t="s">
        <v>23</v>
      </c>
      <c r="B12" s="9"/>
      <c r="C12" s="9"/>
      <c r="D12" s="9"/>
      <c r="E12" s="21" t="e">
        <f t="shared" si="0"/>
        <v>#DIV/0!</v>
      </c>
      <c r="F12" s="21"/>
      <c r="G12" s="163"/>
      <c r="H12" s="155"/>
    </row>
    <row r="13" spans="1:26" ht="25.5" customHeight="1" x14ac:dyDescent="0.25">
      <c r="A13" s="43" t="s">
        <v>24</v>
      </c>
      <c r="B13" s="9"/>
      <c r="C13" s="9"/>
      <c r="D13" s="9"/>
      <c r="E13" s="21" t="e">
        <f t="shared" si="0"/>
        <v>#DIV/0!</v>
      </c>
      <c r="F13" s="21"/>
      <c r="G13" s="162"/>
      <c r="H13" s="155"/>
    </row>
    <row r="14" spans="1:26" ht="25.5" customHeight="1" x14ac:dyDescent="0.25">
      <c r="A14" s="43" t="s">
        <v>25</v>
      </c>
      <c r="B14" s="9"/>
      <c r="C14" s="9"/>
      <c r="D14" s="9"/>
      <c r="E14" s="21" t="e">
        <f t="shared" si="0"/>
        <v>#DIV/0!</v>
      </c>
      <c r="F14" s="21"/>
      <c r="G14" s="162"/>
      <c r="H14" s="155"/>
    </row>
    <row r="15" spans="1:26" ht="25.5" customHeight="1" x14ac:dyDescent="0.25">
      <c r="A15" s="43" t="s">
        <v>26</v>
      </c>
      <c r="B15" s="9"/>
      <c r="C15" s="9"/>
      <c r="D15" s="9"/>
      <c r="E15" s="21" t="e">
        <f t="shared" si="0"/>
        <v>#DIV/0!</v>
      </c>
      <c r="F15" s="21"/>
      <c r="G15" s="140"/>
      <c r="H15" s="155"/>
    </row>
    <row r="16" spans="1:26" ht="63.75" customHeight="1" x14ac:dyDescent="0.25">
      <c r="A16" s="43" t="s">
        <v>27</v>
      </c>
      <c r="B16" s="9"/>
      <c r="C16" s="9"/>
      <c r="D16" s="9"/>
      <c r="E16" s="21" t="e">
        <f t="shared" si="0"/>
        <v>#DIV/0!</v>
      </c>
      <c r="F16" s="21"/>
      <c r="G16" s="162"/>
      <c r="H16" s="155"/>
    </row>
    <row r="17" spans="1:8" ht="25.5" customHeight="1" x14ac:dyDescent="0.25">
      <c r="A17" s="43" t="s">
        <v>28</v>
      </c>
      <c r="B17" s="9"/>
      <c r="C17" s="9"/>
      <c r="D17" s="9"/>
      <c r="E17" s="21" t="e">
        <f t="shared" si="0"/>
        <v>#DIV/0!</v>
      </c>
      <c r="F17" s="21"/>
      <c r="G17" s="140"/>
      <c r="H17" s="155"/>
    </row>
    <row r="18" spans="1:8" ht="25.5" customHeight="1" x14ac:dyDescent="0.25">
      <c r="A18" s="43" t="s">
        <v>29</v>
      </c>
      <c r="B18" s="9"/>
      <c r="C18" s="9"/>
      <c r="D18" s="9"/>
      <c r="E18" s="21" t="e">
        <f t="shared" si="0"/>
        <v>#DIV/0!</v>
      </c>
      <c r="F18" s="21"/>
      <c r="G18" s="140"/>
      <c r="H18" s="155"/>
    </row>
    <row r="19" spans="1:8" ht="25.5" customHeight="1" x14ac:dyDescent="0.25">
      <c r="A19" s="43" t="s">
        <v>30</v>
      </c>
      <c r="B19" s="9"/>
      <c r="C19" s="9"/>
      <c r="D19" s="9"/>
      <c r="E19" s="21" t="e">
        <f t="shared" si="0"/>
        <v>#DIV/0!</v>
      </c>
      <c r="F19" s="21"/>
      <c r="G19" s="140"/>
      <c r="H19" s="155"/>
    </row>
    <row r="20" spans="1:8" ht="25.5" customHeight="1" x14ac:dyDescent="0.25">
      <c r="A20" s="43" t="s">
        <v>31</v>
      </c>
      <c r="B20" s="35"/>
      <c r="C20" s="35"/>
      <c r="D20" s="35"/>
      <c r="E20" s="21" t="e">
        <f t="shared" si="0"/>
        <v>#DIV/0!</v>
      </c>
      <c r="F20" s="45"/>
      <c r="G20" s="146"/>
      <c r="H20" s="155"/>
    </row>
    <row r="21" spans="1:8" ht="25.5" customHeight="1" x14ac:dyDescent="0.25">
      <c r="A21" s="43" t="s">
        <v>32</v>
      </c>
      <c r="B21" s="35"/>
      <c r="C21" s="35"/>
      <c r="D21" s="35"/>
      <c r="E21" s="21" t="e">
        <f t="shared" si="0"/>
        <v>#DIV/0!</v>
      </c>
      <c r="F21" s="36"/>
      <c r="G21" s="146"/>
      <c r="H21" s="155"/>
    </row>
    <row r="22" spans="1:8" ht="25.5" customHeight="1" x14ac:dyDescent="0.25">
      <c r="A22" s="43" t="s">
        <v>33</v>
      </c>
      <c r="B22" s="9"/>
      <c r="C22" s="9"/>
      <c r="D22" s="9"/>
      <c r="E22" s="21" t="e">
        <f t="shared" si="0"/>
        <v>#DIV/0!</v>
      </c>
      <c r="F22" s="21"/>
      <c r="G22" s="162"/>
      <c r="H22" s="155"/>
    </row>
    <row r="23" spans="1:8" ht="25.5" customHeight="1" x14ac:dyDescent="0.25">
      <c r="A23" s="43" t="s">
        <v>34</v>
      </c>
      <c r="B23" s="9"/>
      <c r="C23" s="9"/>
      <c r="D23" s="9"/>
      <c r="E23" s="21" t="e">
        <f t="shared" si="0"/>
        <v>#DIV/0!</v>
      </c>
      <c r="F23" s="21"/>
      <c r="G23" s="162"/>
      <c r="H23" s="155"/>
    </row>
    <row r="24" spans="1:8" ht="25.5" customHeight="1" x14ac:dyDescent="0.25">
      <c r="A24" s="43" t="s">
        <v>35</v>
      </c>
      <c r="B24" s="9"/>
      <c r="C24" s="9"/>
      <c r="D24" s="9"/>
      <c r="E24" s="21" t="e">
        <f t="shared" si="0"/>
        <v>#DIV/0!</v>
      </c>
      <c r="F24" s="9"/>
      <c r="G24" s="140"/>
      <c r="H24" s="155"/>
    </row>
    <row r="25" spans="1:8" ht="25.5" customHeight="1" x14ac:dyDescent="0.25">
      <c r="A25" s="43" t="s">
        <v>36</v>
      </c>
      <c r="B25" s="9"/>
      <c r="C25" s="9"/>
      <c r="D25" s="9"/>
      <c r="E25" s="21" t="e">
        <f t="shared" si="0"/>
        <v>#DIV/0!</v>
      </c>
      <c r="F25" s="21"/>
      <c r="G25" s="162"/>
      <c r="H25" s="155"/>
    </row>
    <row r="26" spans="1:8" ht="25.5" customHeight="1" x14ac:dyDescent="0.25">
      <c r="A26" s="43" t="s">
        <v>38</v>
      </c>
      <c r="B26" s="9"/>
      <c r="C26" s="9"/>
      <c r="D26" s="9"/>
      <c r="E26" s="21" t="e">
        <f t="shared" si="0"/>
        <v>#DIV/0!</v>
      </c>
      <c r="F26" s="21"/>
      <c r="G26" s="162"/>
      <c r="H26" s="155"/>
    </row>
    <row r="27" spans="1:8" ht="25.5" customHeight="1" x14ac:dyDescent="0.25">
      <c r="A27" s="43" t="s">
        <v>39</v>
      </c>
      <c r="B27" s="9"/>
      <c r="C27" s="9"/>
      <c r="D27" s="9"/>
      <c r="E27" s="21" t="e">
        <f t="shared" si="0"/>
        <v>#DIV/0!</v>
      </c>
      <c r="F27" s="21"/>
      <c r="G27" s="162"/>
      <c r="H27" s="155"/>
    </row>
    <row r="28" spans="1:8" ht="25.5" customHeight="1" x14ac:dyDescent="0.25">
      <c r="A28" s="43" t="s">
        <v>41</v>
      </c>
      <c r="B28" s="9"/>
      <c r="C28" s="9"/>
      <c r="D28" s="9"/>
      <c r="E28" s="21" t="e">
        <f t="shared" si="0"/>
        <v>#DIV/0!</v>
      </c>
      <c r="F28" s="21"/>
      <c r="G28" s="162"/>
      <c r="H28" s="155"/>
    </row>
    <row r="29" spans="1:8" ht="25.5" customHeight="1" x14ac:dyDescent="0.25">
      <c r="A29" s="43" t="s">
        <v>42</v>
      </c>
      <c r="B29" s="9"/>
      <c r="C29" s="9"/>
      <c r="D29" s="9"/>
      <c r="E29" s="21" t="e">
        <f t="shared" si="0"/>
        <v>#DIV/0!</v>
      </c>
      <c r="F29" s="21"/>
      <c r="G29" s="162"/>
      <c r="H29" s="155"/>
    </row>
    <row r="30" spans="1:8" ht="25.5" customHeight="1" x14ac:dyDescent="0.25">
      <c r="A30" s="43" t="s">
        <v>43</v>
      </c>
      <c r="B30" s="9"/>
      <c r="C30" s="9"/>
      <c r="D30" s="9"/>
      <c r="E30" s="21" t="e">
        <f t="shared" si="0"/>
        <v>#DIV/0!</v>
      </c>
      <c r="F30" s="21"/>
      <c r="G30" s="162"/>
      <c r="H30" s="155"/>
    </row>
    <row r="31" spans="1:8" ht="25.5" customHeight="1" x14ac:dyDescent="0.25">
      <c r="A31" s="43" t="s">
        <v>44</v>
      </c>
      <c r="B31" s="9"/>
      <c r="C31" s="9"/>
      <c r="D31" s="9"/>
      <c r="E31" s="21" t="e">
        <f t="shared" si="0"/>
        <v>#DIV/0!</v>
      </c>
      <c r="F31" s="21"/>
      <c r="G31" s="162"/>
      <c r="H31" s="155"/>
    </row>
    <row r="32" spans="1:8" ht="25.5" customHeight="1" x14ac:dyDescent="0.25">
      <c r="A32" s="43" t="s">
        <v>45</v>
      </c>
      <c r="B32" s="9"/>
      <c r="C32" s="9"/>
      <c r="D32" s="9"/>
      <c r="E32" s="21" t="e">
        <f t="shared" si="0"/>
        <v>#DIV/0!</v>
      </c>
      <c r="F32" s="21"/>
      <c r="G32" s="162"/>
      <c r="H32" s="155"/>
    </row>
    <row r="33" spans="1:8" ht="25.5" customHeight="1" x14ac:dyDescent="0.25">
      <c r="A33" s="43" t="s">
        <v>46</v>
      </c>
      <c r="B33" s="9"/>
      <c r="C33" s="9"/>
      <c r="D33" s="9"/>
      <c r="E33" s="21" t="e">
        <f t="shared" si="0"/>
        <v>#DIV/0!</v>
      </c>
      <c r="F33" s="21"/>
      <c r="G33" s="162"/>
      <c r="H33" s="155"/>
    </row>
    <row r="34" spans="1:8" ht="63.75" customHeight="1" x14ac:dyDescent="0.25">
      <c r="A34" s="43" t="s">
        <v>47</v>
      </c>
      <c r="B34" s="9"/>
      <c r="C34" s="9"/>
      <c r="D34" s="9"/>
      <c r="E34" s="21" t="e">
        <f t="shared" si="0"/>
        <v>#DIV/0!</v>
      </c>
      <c r="F34" s="21"/>
      <c r="G34" s="162"/>
      <c r="H34" s="155"/>
    </row>
    <row r="35" spans="1:8" ht="25.5" customHeight="1" x14ac:dyDescent="0.25">
      <c r="A35" s="43" t="s">
        <v>48</v>
      </c>
      <c r="B35" s="9"/>
      <c r="C35" s="9"/>
      <c r="D35" s="9"/>
      <c r="E35" s="21" t="e">
        <f t="shared" si="0"/>
        <v>#DIV/0!</v>
      </c>
      <c r="F35" s="21"/>
      <c r="G35" s="162"/>
      <c r="H35" s="155"/>
    </row>
    <row r="36" spans="1:8" ht="25.5" customHeight="1" x14ac:dyDescent="0.25">
      <c r="A36" s="43" t="s">
        <v>49</v>
      </c>
      <c r="B36" s="9"/>
      <c r="C36" s="9"/>
      <c r="D36" s="9"/>
      <c r="E36" s="21" t="e">
        <f t="shared" si="0"/>
        <v>#DIV/0!</v>
      </c>
      <c r="F36" s="21"/>
      <c r="G36" s="140"/>
      <c r="H36" s="155"/>
    </row>
    <row r="37" spans="1:8" ht="25.5" customHeight="1" x14ac:dyDescent="0.25">
      <c r="A37" s="43" t="s">
        <v>50</v>
      </c>
      <c r="B37" s="9"/>
      <c r="C37" s="9"/>
      <c r="D37" s="9"/>
      <c r="E37" s="21" t="e">
        <f t="shared" si="0"/>
        <v>#DIV/0!</v>
      </c>
      <c r="F37" s="21"/>
      <c r="G37" s="162"/>
      <c r="H37" s="155"/>
    </row>
    <row r="38" spans="1:8" ht="25.5" customHeight="1" x14ac:dyDescent="0.25">
      <c r="A38" s="43" t="s">
        <v>52</v>
      </c>
      <c r="B38" s="9"/>
      <c r="C38" s="9"/>
      <c r="D38" s="9"/>
      <c r="E38" s="21" t="e">
        <f t="shared" si="0"/>
        <v>#DIV/0!</v>
      </c>
      <c r="F38" s="21"/>
      <c r="G38" s="162"/>
      <c r="H38" s="155"/>
    </row>
    <row r="39" spans="1:8" ht="25.5" customHeight="1" x14ac:dyDescent="0.25">
      <c r="A39" s="43" t="s">
        <v>53</v>
      </c>
      <c r="B39" s="9"/>
      <c r="C39" s="9"/>
      <c r="D39" s="9"/>
      <c r="E39" s="21" t="e">
        <f t="shared" si="0"/>
        <v>#DIV/0!</v>
      </c>
      <c r="F39" s="21"/>
      <c r="G39" s="162"/>
      <c r="H39" s="155"/>
    </row>
    <row r="40" spans="1:8" ht="25.5" customHeight="1" x14ac:dyDescent="0.25">
      <c r="A40" s="43" t="s">
        <v>54</v>
      </c>
      <c r="B40" s="9"/>
      <c r="C40" s="9"/>
      <c r="D40" s="9"/>
      <c r="E40" s="21" t="e">
        <f t="shared" si="0"/>
        <v>#DIV/0!</v>
      </c>
      <c r="F40" s="46"/>
      <c r="G40" s="140"/>
      <c r="H40" s="155"/>
    </row>
    <row r="41" spans="1:8" ht="25.5" customHeight="1" x14ac:dyDescent="0.25">
      <c r="A41" s="43" t="s">
        <v>55</v>
      </c>
      <c r="B41" s="18">
        <v>8</v>
      </c>
      <c r="C41" s="18">
        <v>8</v>
      </c>
      <c r="D41" s="18">
        <v>10</v>
      </c>
      <c r="E41" s="21">
        <f t="shared" si="0"/>
        <v>0</v>
      </c>
      <c r="F41" s="22">
        <v>0</v>
      </c>
      <c r="G41" s="162"/>
      <c r="H41" s="155">
        <v>1</v>
      </c>
    </row>
    <row r="42" spans="1:8" ht="51" customHeight="1" x14ac:dyDescent="0.25">
      <c r="A42" s="43" t="s">
        <v>56</v>
      </c>
      <c r="B42" s="9"/>
      <c r="C42" s="9"/>
      <c r="D42" s="9"/>
      <c r="E42" s="21" t="e">
        <f t="shared" si="0"/>
        <v>#DIV/0!</v>
      </c>
      <c r="F42" s="21"/>
      <c r="G42" s="140"/>
      <c r="H42" s="155"/>
    </row>
    <row r="43" spans="1:8" ht="25.5" customHeight="1" x14ac:dyDescent="0.25">
      <c r="A43" s="43" t="s">
        <v>57</v>
      </c>
      <c r="B43" s="9"/>
      <c r="C43" s="9"/>
      <c r="D43" s="9"/>
      <c r="E43" s="21" t="e">
        <f t="shared" si="0"/>
        <v>#DIV/0!</v>
      </c>
      <c r="F43" s="9"/>
      <c r="G43" s="162"/>
      <c r="H43" s="155"/>
    </row>
    <row r="44" spans="1:8" ht="25.5" customHeight="1" x14ac:dyDescent="0.25">
      <c r="A44" s="43" t="s">
        <v>58</v>
      </c>
      <c r="B44" s="18">
        <v>2</v>
      </c>
      <c r="C44" s="18">
        <v>2</v>
      </c>
      <c r="D44" s="18">
        <v>0</v>
      </c>
      <c r="E44" s="21">
        <f t="shared" si="0"/>
        <v>0</v>
      </c>
      <c r="F44" s="18">
        <v>0</v>
      </c>
      <c r="G44" s="162"/>
      <c r="H44" s="155">
        <v>1</v>
      </c>
    </row>
    <row r="45" spans="1:8" ht="25.5" customHeight="1" x14ac:dyDescent="0.25">
      <c r="A45" s="43" t="s">
        <v>59</v>
      </c>
      <c r="B45" s="9"/>
      <c r="C45" s="9"/>
      <c r="D45" s="9"/>
      <c r="E45" s="21" t="e">
        <f t="shared" si="0"/>
        <v>#DIV/0!</v>
      </c>
      <c r="F45" s="9"/>
      <c r="G45" s="10"/>
      <c r="H45" s="155"/>
    </row>
    <row r="46" spans="1:8" ht="25.5" customHeight="1" x14ac:dyDescent="0.25">
      <c r="A46" s="43" t="s">
        <v>60</v>
      </c>
      <c r="B46" s="9"/>
      <c r="C46" s="9"/>
      <c r="D46" s="9"/>
      <c r="E46" s="21" t="e">
        <f t="shared" si="0"/>
        <v>#DIV/0!</v>
      </c>
      <c r="F46" s="9"/>
      <c r="G46" s="162"/>
      <c r="H46" s="155"/>
    </row>
    <row r="47" spans="1:8" ht="25.5" customHeight="1" x14ac:dyDescent="0.25">
      <c r="A47" s="43" t="s">
        <v>61</v>
      </c>
      <c r="B47" s="9"/>
      <c r="C47" s="9"/>
      <c r="D47" s="9"/>
      <c r="E47" s="21" t="e">
        <f t="shared" si="0"/>
        <v>#DIV/0!</v>
      </c>
      <c r="F47" s="21"/>
      <c r="G47" s="162"/>
      <c r="H47" s="155"/>
    </row>
    <row r="48" spans="1:8" ht="25.5" customHeight="1" x14ac:dyDescent="0.25">
      <c r="A48" s="43" t="s">
        <v>62</v>
      </c>
      <c r="B48" s="9"/>
      <c r="C48" s="9"/>
      <c r="D48" s="9"/>
      <c r="E48" s="21" t="e">
        <f t="shared" si="0"/>
        <v>#DIV/0!</v>
      </c>
      <c r="F48" s="21"/>
      <c r="G48" s="140"/>
      <c r="H48" s="155"/>
    </row>
    <row r="49" spans="1:8" ht="25.5" customHeight="1" x14ac:dyDescent="0.25">
      <c r="A49" s="43" t="s">
        <v>63</v>
      </c>
      <c r="B49" s="9"/>
      <c r="C49" s="9"/>
      <c r="D49" s="9"/>
      <c r="E49" s="21" t="e">
        <f t="shared" si="0"/>
        <v>#DIV/0!</v>
      </c>
      <c r="F49" s="21"/>
      <c r="G49" s="162"/>
      <c r="H49" s="155"/>
    </row>
    <row r="50" spans="1:8" ht="25.5" customHeight="1" x14ac:dyDescent="0.25">
      <c r="A50" s="43" t="s">
        <v>64</v>
      </c>
      <c r="B50" s="9">
        <v>2</v>
      </c>
      <c r="C50" s="9">
        <v>2</v>
      </c>
      <c r="D50" s="9">
        <v>0</v>
      </c>
      <c r="E50" s="21">
        <f t="shared" si="0"/>
        <v>0</v>
      </c>
      <c r="F50" s="21">
        <v>0</v>
      </c>
      <c r="G50" s="162"/>
      <c r="H50" s="155">
        <v>1</v>
      </c>
    </row>
    <row r="51" spans="1:8" ht="25.5" customHeight="1" x14ac:dyDescent="0.25">
      <c r="A51" s="43" t="s">
        <v>65</v>
      </c>
      <c r="B51" s="9"/>
      <c r="C51" s="9"/>
      <c r="D51" s="9"/>
      <c r="E51" s="21" t="e">
        <f t="shared" si="0"/>
        <v>#DIV/0!</v>
      </c>
      <c r="F51" s="21"/>
      <c r="G51" s="162"/>
      <c r="H51" s="155"/>
    </row>
    <row r="52" spans="1:8" ht="25.5" customHeight="1" x14ac:dyDescent="0.25">
      <c r="A52" s="43" t="s">
        <v>66</v>
      </c>
      <c r="B52" s="9"/>
      <c r="C52" s="9"/>
      <c r="D52" s="9"/>
      <c r="E52" s="46" t="e">
        <f t="shared" si="0"/>
        <v>#DIV/0!</v>
      </c>
      <c r="F52" s="21"/>
      <c r="G52" s="162"/>
      <c r="H52" s="155"/>
    </row>
    <row r="53" spans="1:8" ht="25.5" customHeight="1" x14ac:dyDescent="0.25">
      <c r="A53" s="43" t="s">
        <v>67</v>
      </c>
      <c r="B53" s="9"/>
      <c r="C53" s="9"/>
      <c r="D53" s="9"/>
      <c r="E53" s="21" t="e">
        <f t="shared" si="0"/>
        <v>#DIV/0!</v>
      </c>
      <c r="F53" s="21"/>
      <c r="G53" s="162"/>
      <c r="H53" s="155"/>
    </row>
    <row r="54" spans="1:8" ht="25.5" customHeight="1" x14ac:dyDescent="0.25">
      <c r="A54" s="43" t="s">
        <v>68</v>
      </c>
      <c r="B54" s="9"/>
      <c r="C54" s="9"/>
      <c r="D54" s="9"/>
      <c r="E54" s="46" t="e">
        <f t="shared" si="0"/>
        <v>#DIV/0!</v>
      </c>
      <c r="F54" s="9"/>
      <c r="G54" s="140"/>
      <c r="H54" s="155"/>
    </row>
    <row r="55" spans="1:8" ht="25.5" customHeight="1" x14ac:dyDescent="0.25">
      <c r="A55" s="43" t="s">
        <v>69</v>
      </c>
      <c r="B55" s="9"/>
      <c r="C55" s="9"/>
      <c r="D55" s="9"/>
      <c r="E55" s="21" t="e">
        <f t="shared" si="0"/>
        <v>#DIV/0!</v>
      </c>
      <c r="F55" s="21"/>
      <c r="G55" s="162"/>
      <c r="H55" s="155"/>
    </row>
    <row r="56" spans="1:8" ht="25.5" customHeight="1" x14ac:dyDescent="0.25">
      <c r="A56" s="43" t="s">
        <v>70</v>
      </c>
      <c r="B56" s="9"/>
      <c r="C56" s="9"/>
      <c r="D56" s="9"/>
      <c r="E56" s="21" t="e">
        <f t="shared" si="0"/>
        <v>#DIV/0!</v>
      </c>
      <c r="F56" s="9"/>
      <c r="G56" s="140"/>
      <c r="H56" s="155"/>
    </row>
    <row r="57" spans="1:8" ht="25.5" customHeight="1" x14ac:dyDescent="0.25">
      <c r="A57" s="43" t="s">
        <v>71</v>
      </c>
      <c r="B57" s="9"/>
      <c r="C57" s="9"/>
      <c r="D57" s="9"/>
      <c r="E57" s="21" t="e">
        <f t="shared" si="0"/>
        <v>#DIV/0!</v>
      </c>
      <c r="F57" s="21"/>
      <c r="G57" s="162"/>
      <c r="H57" s="155"/>
    </row>
    <row r="58" spans="1:8" ht="63.75" customHeight="1" x14ac:dyDescent="0.25">
      <c r="A58" s="43" t="s">
        <v>72</v>
      </c>
      <c r="B58" s="9"/>
      <c r="C58" s="9"/>
      <c r="D58" s="9"/>
      <c r="E58" s="21" t="e">
        <f t="shared" si="0"/>
        <v>#DIV/0!</v>
      </c>
      <c r="F58" s="21"/>
      <c r="G58" s="162"/>
      <c r="H58" s="155"/>
    </row>
    <row r="59" spans="1:8" ht="25.5" customHeight="1" x14ac:dyDescent="0.25">
      <c r="A59" s="43" t="s">
        <v>73</v>
      </c>
      <c r="B59" s="9"/>
      <c r="C59" s="9"/>
      <c r="D59" s="9"/>
      <c r="E59" s="21" t="e">
        <f t="shared" si="0"/>
        <v>#DIV/0!</v>
      </c>
      <c r="F59" s="21"/>
      <c r="G59" s="140"/>
      <c r="H59" s="155"/>
    </row>
    <row r="60" spans="1:8" ht="25.5" customHeight="1" x14ac:dyDescent="0.25">
      <c r="A60" s="43" t="s">
        <v>74</v>
      </c>
      <c r="B60" s="18"/>
      <c r="C60" s="18"/>
      <c r="D60" s="18"/>
      <c r="E60" s="21" t="e">
        <f t="shared" si="0"/>
        <v>#DIV/0!</v>
      </c>
      <c r="F60" s="22"/>
      <c r="G60" s="160"/>
      <c r="H60" s="155"/>
    </row>
    <row r="61" spans="1:8" ht="25.5" customHeight="1" x14ac:dyDescent="0.25">
      <c r="A61" s="43" t="s">
        <v>75</v>
      </c>
      <c r="B61" s="9"/>
      <c r="C61" s="9"/>
      <c r="D61" s="9"/>
      <c r="E61" s="21" t="e">
        <f t="shared" si="0"/>
        <v>#DIV/0!</v>
      </c>
      <c r="F61" s="9"/>
      <c r="G61" s="160"/>
      <c r="H61" s="155"/>
    </row>
    <row r="62" spans="1:8" ht="19.5" customHeight="1" x14ac:dyDescent="0.25">
      <c r="A62" s="47" t="s">
        <v>87</v>
      </c>
      <c r="B62" s="48">
        <f t="shared" ref="B62:C62" si="1">SUM(B5:B61)</f>
        <v>22</v>
      </c>
      <c r="C62" s="48">
        <f t="shared" si="1"/>
        <v>22</v>
      </c>
      <c r="D62" s="48"/>
      <c r="E62" s="21">
        <f>C62/B62*100</f>
        <v>100</v>
      </c>
      <c r="F62" s="48"/>
      <c r="G62" s="160"/>
      <c r="H62" s="156"/>
    </row>
    <row r="63" spans="1:8" ht="14.25" customHeight="1" x14ac:dyDescent="0.25">
      <c r="B63" s="33"/>
      <c r="C63" s="33"/>
      <c r="D63" s="30"/>
      <c r="E63" s="49"/>
      <c r="G63" s="30"/>
    </row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H2:H3"/>
    <mergeCell ref="A1:H1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pane xSplit="8" ySplit="5" topLeftCell="K57" activePane="bottomRight" state="frozen"/>
      <selection pane="topRight" activeCell="I1" sqref="I1"/>
      <selection pane="bottomLeft" activeCell="A6" sqref="A6"/>
      <selection pane="bottomRight" activeCell="S61" sqref="S6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9.7109375" customWidth="1"/>
    <col min="6" max="6" width="7.7109375" customWidth="1"/>
    <col min="7" max="7" width="11.28515625" customWidth="1"/>
    <col min="8" max="9" width="6.7109375" customWidth="1"/>
    <col min="10" max="10" width="9.7109375" customWidth="1"/>
    <col min="11" max="11" width="7.7109375" customWidth="1"/>
    <col min="12" max="12" width="11.28515625" customWidth="1"/>
    <col min="13" max="14" width="6.7109375" customWidth="1"/>
    <col min="15" max="15" width="9.7109375" customWidth="1"/>
    <col min="16" max="16" width="7.7109375" customWidth="1"/>
    <col min="17" max="17" width="11.28515625" customWidth="1"/>
    <col min="18" max="18" width="12.7109375" customWidth="1"/>
  </cols>
  <sheetData>
    <row r="1" spans="1:18" ht="15.75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3" spans="1:18" ht="114.75" customHeight="1" x14ac:dyDescent="0.25">
      <c r="A3" s="223" t="s">
        <v>1</v>
      </c>
      <c r="B3" s="215" t="s">
        <v>2</v>
      </c>
      <c r="C3" s="216" t="s">
        <v>6</v>
      </c>
      <c r="D3" s="199"/>
      <c r="E3" s="217" t="s">
        <v>4</v>
      </c>
      <c r="F3" s="201"/>
      <c r="G3" s="215" t="s">
        <v>99</v>
      </c>
      <c r="H3" s="216" t="s">
        <v>7</v>
      </c>
      <c r="I3" s="199"/>
      <c r="J3" s="217" t="s">
        <v>4</v>
      </c>
      <c r="K3" s="201"/>
      <c r="L3" s="215" t="s">
        <v>5</v>
      </c>
      <c r="M3" s="216" t="s">
        <v>8</v>
      </c>
      <c r="N3" s="199"/>
      <c r="O3" s="217" t="s">
        <v>4</v>
      </c>
      <c r="P3" s="201"/>
      <c r="Q3" s="217" t="s">
        <v>5</v>
      </c>
      <c r="R3" s="215" t="s">
        <v>9</v>
      </c>
    </row>
    <row r="4" spans="1:18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96"/>
    </row>
    <row r="5" spans="1:18" ht="39.75" customHeight="1" x14ac:dyDescent="0.25">
      <c r="A5" s="202" t="s">
        <v>100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99"/>
    </row>
    <row r="6" spans="1:18" ht="38.25" customHeight="1" x14ac:dyDescent="0.25">
      <c r="A6" s="2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10"/>
      <c r="R6" s="39"/>
    </row>
    <row r="7" spans="1:18" ht="51" customHeight="1" x14ac:dyDescent="0.25">
      <c r="A7" s="7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10"/>
      <c r="R7" s="39"/>
    </row>
    <row r="8" spans="1:18" ht="38.25" customHeight="1" x14ac:dyDescent="0.25">
      <c r="A8" s="7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10"/>
      <c r="R8" s="39"/>
    </row>
    <row r="9" spans="1:18" ht="38.25" customHeight="1" x14ac:dyDescent="0.25">
      <c r="A9" s="7" t="s">
        <v>90</v>
      </c>
      <c r="B9" s="3" t="s">
        <v>16</v>
      </c>
      <c r="C9" s="4">
        <v>100</v>
      </c>
      <c r="D9" s="4">
        <v>100</v>
      </c>
      <c r="E9" s="4">
        <v>0</v>
      </c>
      <c r="F9" s="3">
        <f t="shared" si="0"/>
        <v>0</v>
      </c>
      <c r="G9" s="4">
        <v>0</v>
      </c>
      <c r="H9" s="4">
        <v>100</v>
      </c>
      <c r="I9" s="4">
        <v>100</v>
      </c>
      <c r="J9" s="4">
        <v>0</v>
      </c>
      <c r="K9" s="3">
        <f t="shared" si="1"/>
        <v>0</v>
      </c>
      <c r="L9" s="4">
        <v>0</v>
      </c>
      <c r="M9" s="4">
        <v>100</v>
      </c>
      <c r="N9" s="4">
        <v>100</v>
      </c>
      <c r="O9" s="4">
        <v>0</v>
      </c>
      <c r="P9" s="3">
        <f t="shared" si="2"/>
        <v>0</v>
      </c>
      <c r="Q9" s="5">
        <v>0</v>
      </c>
      <c r="R9" s="39"/>
    </row>
    <row r="10" spans="1:18" ht="38.25" customHeight="1" x14ac:dyDescent="0.25">
      <c r="A10" s="7" t="s">
        <v>20</v>
      </c>
      <c r="B10" s="3" t="s">
        <v>16</v>
      </c>
      <c r="C10" s="4">
        <v>100</v>
      </c>
      <c r="D10" s="4">
        <v>100</v>
      </c>
      <c r="E10" s="4">
        <v>0</v>
      </c>
      <c r="F10" s="3">
        <f t="shared" si="0"/>
        <v>0</v>
      </c>
      <c r="G10" s="4">
        <v>0</v>
      </c>
      <c r="H10" s="4">
        <v>100</v>
      </c>
      <c r="I10" s="4">
        <v>100</v>
      </c>
      <c r="J10" s="4">
        <v>0</v>
      </c>
      <c r="K10" s="3">
        <f t="shared" si="1"/>
        <v>0</v>
      </c>
      <c r="L10" s="4">
        <v>0</v>
      </c>
      <c r="M10" s="4">
        <v>100</v>
      </c>
      <c r="N10" s="4">
        <v>100</v>
      </c>
      <c r="O10" s="8">
        <v>6</v>
      </c>
      <c r="P10" s="3">
        <f t="shared" si="2"/>
        <v>0</v>
      </c>
      <c r="Q10" s="5">
        <v>0</v>
      </c>
      <c r="R10" s="39"/>
    </row>
    <row r="11" spans="1:18" ht="38.25" customHeight="1" x14ac:dyDescent="0.25">
      <c r="A11" s="7" t="s">
        <v>91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10"/>
      <c r="R11" s="39"/>
    </row>
    <row r="12" spans="1:18" ht="38.25" customHeight="1" x14ac:dyDescent="0.25">
      <c r="A12" s="7" t="s">
        <v>95</v>
      </c>
      <c r="B12" s="3" t="s">
        <v>16</v>
      </c>
      <c r="C12" s="4">
        <v>100</v>
      </c>
      <c r="D12" s="4">
        <v>100</v>
      </c>
      <c r="E12" s="4">
        <v>0</v>
      </c>
      <c r="F12" s="3">
        <f t="shared" si="0"/>
        <v>0</v>
      </c>
      <c r="G12" s="4">
        <v>0</v>
      </c>
      <c r="H12" s="4">
        <v>100</v>
      </c>
      <c r="I12" s="4">
        <v>100</v>
      </c>
      <c r="J12" s="4">
        <v>0</v>
      </c>
      <c r="K12" s="3">
        <f t="shared" si="1"/>
        <v>0</v>
      </c>
      <c r="L12" s="4">
        <v>0</v>
      </c>
      <c r="M12" s="4">
        <v>100</v>
      </c>
      <c r="N12" s="4">
        <v>100</v>
      </c>
      <c r="O12" s="4">
        <v>0</v>
      </c>
      <c r="P12" s="3">
        <f t="shared" si="2"/>
        <v>0</v>
      </c>
      <c r="Q12" s="5">
        <v>0</v>
      </c>
      <c r="R12" s="39"/>
    </row>
    <row r="13" spans="1:18" ht="51" customHeight="1" x14ac:dyDescent="0.25">
      <c r="A13" s="7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10"/>
      <c r="R13" s="39"/>
    </row>
    <row r="14" spans="1:18" ht="51" customHeight="1" x14ac:dyDescent="0.25">
      <c r="A14" s="7" t="s">
        <v>24</v>
      </c>
      <c r="B14" s="3" t="s">
        <v>16</v>
      </c>
      <c r="C14" s="3"/>
      <c r="D14" s="3"/>
      <c r="E14" s="3"/>
      <c r="F14" s="3">
        <f t="shared" si="0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10"/>
      <c r="R14" s="39"/>
    </row>
    <row r="15" spans="1:18" ht="38.25" customHeight="1" x14ac:dyDescent="0.25">
      <c r="A15" s="7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10"/>
      <c r="R15" s="39"/>
    </row>
    <row r="16" spans="1:18" ht="51" customHeight="1" x14ac:dyDescent="0.25">
      <c r="A16" s="7" t="s">
        <v>26</v>
      </c>
      <c r="B16" s="3" t="s">
        <v>16</v>
      </c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10"/>
      <c r="R16" s="39"/>
    </row>
    <row r="17" spans="1:18" ht="102" customHeight="1" x14ac:dyDescent="0.25">
      <c r="A17" s="7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10"/>
      <c r="R17" s="39"/>
    </row>
    <row r="18" spans="1:18" ht="51" customHeight="1" x14ac:dyDescent="0.25">
      <c r="A18" s="7" t="s">
        <v>28</v>
      </c>
      <c r="B18" s="3" t="s">
        <v>16</v>
      </c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>
        <f t="shared" si="2"/>
        <v>0</v>
      </c>
      <c r="Q18" s="10"/>
      <c r="R18" s="39"/>
    </row>
    <row r="19" spans="1:18" ht="38.25" customHeight="1" x14ac:dyDescent="0.25">
      <c r="A19" s="7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10"/>
      <c r="R19" s="39"/>
    </row>
    <row r="20" spans="1:18" ht="38.25" customHeight="1" x14ac:dyDescent="0.25">
      <c r="A20" s="7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10"/>
      <c r="R20" s="39"/>
    </row>
    <row r="21" spans="1:18" ht="51" customHeight="1" x14ac:dyDescent="0.25">
      <c r="A21" s="7" t="s">
        <v>31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10"/>
      <c r="R21" s="39"/>
    </row>
    <row r="22" spans="1:18" ht="51" customHeight="1" x14ac:dyDescent="0.25">
      <c r="A22" s="7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10"/>
      <c r="R22" s="39"/>
    </row>
    <row r="23" spans="1:18" ht="51" customHeight="1" x14ac:dyDescent="0.25">
      <c r="A23" s="7" t="s">
        <v>33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10"/>
      <c r="R23" s="39"/>
    </row>
    <row r="24" spans="1:18" ht="38.25" customHeight="1" x14ac:dyDescent="0.25">
      <c r="A24" s="7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10"/>
      <c r="R24" s="39"/>
    </row>
    <row r="25" spans="1:18" ht="51" customHeight="1" x14ac:dyDescent="0.25">
      <c r="A25" s="7" t="s">
        <v>35</v>
      </c>
      <c r="B25" s="3" t="s">
        <v>16</v>
      </c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10"/>
      <c r="R25" s="39"/>
    </row>
    <row r="26" spans="1:18" ht="38.25" customHeight="1" x14ac:dyDescent="0.25">
      <c r="A26" s="7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10"/>
      <c r="R26" s="39"/>
    </row>
    <row r="27" spans="1:18" ht="38.25" customHeight="1" x14ac:dyDescent="0.25">
      <c r="A27" s="7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10"/>
      <c r="R27" s="39"/>
    </row>
    <row r="28" spans="1:18" ht="38.25" customHeight="1" x14ac:dyDescent="0.25">
      <c r="A28" s="7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10"/>
      <c r="R28" s="39"/>
    </row>
    <row r="29" spans="1:18" ht="38.25" customHeight="1" x14ac:dyDescent="0.25">
      <c r="A29" s="7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10"/>
      <c r="R29" s="39"/>
    </row>
    <row r="30" spans="1:18" ht="38.25" customHeight="1" x14ac:dyDescent="0.25">
      <c r="A30" s="7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10"/>
      <c r="R30" s="39"/>
    </row>
    <row r="31" spans="1:18" ht="38.25" customHeight="1" x14ac:dyDescent="0.25">
      <c r="A31" s="7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10"/>
      <c r="R31" s="39"/>
    </row>
    <row r="32" spans="1:18" ht="38.25" customHeight="1" x14ac:dyDescent="0.25">
      <c r="A32" s="7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10"/>
      <c r="R32" s="39"/>
    </row>
    <row r="33" spans="1:18" ht="38.25" customHeight="1" x14ac:dyDescent="0.25">
      <c r="A33" s="7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10"/>
      <c r="R33" s="39"/>
    </row>
    <row r="34" spans="1:18" ht="38.25" customHeight="1" x14ac:dyDescent="0.25">
      <c r="A34" s="7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10"/>
      <c r="R34" s="39"/>
    </row>
    <row r="35" spans="1:18" ht="102" customHeight="1" x14ac:dyDescent="0.25">
      <c r="A35" s="7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10"/>
      <c r="R35" s="39"/>
    </row>
    <row r="36" spans="1:18" ht="38.25" customHeight="1" x14ac:dyDescent="0.25">
      <c r="A36" s="7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10"/>
      <c r="R36" s="39"/>
    </row>
    <row r="37" spans="1:18" ht="51" customHeight="1" x14ac:dyDescent="0.25">
      <c r="A37" s="7" t="s">
        <v>49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10"/>
      <c r="R37" s="39"/>
    </row>
    <row r="38" spans="1:18" ht="38.25" customHeight="1" x14ac:dyDescent="0.25">
      <c r="A38" s="7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10"/>
      <c r="R38" s="39"/>
    </row>
    <row r="39" spans="1:18" ht="38.25" customHeight="1" x14ac:dyDescent="0.25">
      <c r="A39" s="7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10"/>
      <c r="R39" s="39"/>
    </row>
    <row r="40" spans="1:18" ht="38.25" customHeight="1" x14ac:dyDescent="0.25">
      <c r="A40" s="7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10"/>
      <c r="R40" s="39"/>
    </row>
    <row r="41" spans="1:18" ht="51" customHeight="1" x14ac:dyDescent="0.25">
      <c r="A41" s="7" t="s">
        <v>54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10"/>
      <c r="R41" s="39"/>
    </row>
    <row r="42" spans="1:18" ht="38.25" customHeight="1" x14ac:dyDescent="0.25">
      <c r="A42" s="7" t="s">
        <v>55</v>
      </c>
      <c r="B42" s="3" t="s">
        <v>16</v>
      </c>
      <c r="C42" s="4">
        <v>100</v>
      </c>
      <c r="D42" s="4">
        <v>100</v>
      </c>
      <c r="E42" s="4">
        <v>0</v>
      </c>
      <c r="F42" s="3">
        <f t="shared" si="0"/>
        <v>0</v>
      </c>
      <c r="G42" s="4">
        <v>0</v>
      </c>
      <c r="H42" s="4">
        <v>100</v>
      </c>
      <c r="I42" s="4">
        <v>100</v>
      </c>
      <c r="J42" s="4">
        <v>0</v>
      </c>
      <c r="K42" s="3">
        <f t="shared" si="1"/>
        <v>0</v>
      </c>
      <c r="L42" s="4">
        <v>0</v>
      </c>
      <c r="M42" s="4">
        <v>100</v>
      </c>
      <c r="N42" s="4">
        <v>100</v>
      </c>
      <c r="O42" s="4">
        <v>0</v>
      </c>
      <c r="P42" s="3">
        <f t="shared" si="2"/>
        <v>0</v>
      </c>
      <c r="Q42" s="5">
        <v>0</v>
      </c>
      <c r="R42" s="39"/>
    </row>
    <row r="43" spans="1:18" ht="102" customHeight="1" x14ac:dyDescent="0.25">
      <c r="A43" s="7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10"/>
      <c r="R43" s="39"/>
    </row>
    <row r="44" spans="1:18" ht="51" customHeight="1" x14ac:dyDescent="0.25">
      <c r="A44" s="7" t="s">
        <v>57</v>
      </c>
      <c r="B44" s="3" t="s">
        <v>16</v>
      </c>
      <c r="C44" s="3"/>
      <c r="D44" s="3"/>
      <c r="E44" s="3"/>
      <c r="F44" s="3">
        <f t="shared" si="0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10"/>
      <c r="R44" s="39"/>
    </row>
    <row r="45" spans="1:18" ht="38.25" customHeight="1" x14ac:dyDescent="0.25">
      <c r="A45" s="7" t="s">
        <v>58</v>
      </c>
      <c r="B45" s="3" t="s">
        <v>16</v>
      </c>
      <c r="C45" s="4">
        <v>100</v>
      </c>
      <c r="D45" s="4">
        <v>100</v>
      </c>
      <c r="E45" s="4">
        <v>0</v>
      </c>
      <c r="F45" s="3">
        <f t="shared" si="0"/>
        <v>0</v>
      </c>
      <c r="G45" s="4">
        <v>0</v>
      </c>
      <c r="H45" s="4">
        <v>100</v>
      </c>
      <c r="I45" s="4">
        <v>100</v>
      </c>
      <c r="J45" s="4">
        <v>0</v>
      </c>
      <c r="K45" s="3">
        <f t="shared" si="1"/>
        <v>0</v>
      </c>
      <c r="L45" s="4">
        <v>0</v>
      </c>
      <c r="M45" s="4">
        <v>100</v>
      </c>
      <c r="N45" s="4">
        <v>100</v>
      </c>
      <c r="O45" s="4">
        <v>0</v>
      </c>
      <c r="P45" s="3">
        <f t="shared" si="2"/>
        <v>0</v>
      </c>
      <c r="Q45" s="5">
        <v>0</v>
      </c>
      <c r="R45" s="50"/>
    </row>
    <row r="46" spans="1:18" ht="51" customHeight="1" x14ac:dyDescent="0.25">
      <c r="A46" s="7" t="s">
        <v>59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10"/>
      <c r="R46" s="39"/>
    </row>
    <row r="47" spans="1:18" ht="51" customHeight="1" x14ac:dyDescent="0.25">
      <c r="A47" s="7" t="s">
        <v>60</v>
      </c>
      <c r="B47" s="3" t="s">
        <v>16</v>
      </c>
      <c r="C47" s="3"/>
      <c r="D47" s="3"/>
      <c r="E47" s="3"/>
      <c r="F47" s="3">
        <f t="shared" si="0"/>
        <v>0</v>
      </c>
      <c r="G47" s="3"/>
      <c r="H47" s="3"/>
      <c r="I47" s="3"/>
      <c r="J47" s="3"/>
      <c r="K47" s="3">
        <f t="shared" si="1"/>
        <v>0</v>
      </c>
      <c r="L47" s="3"/>
      <c r="M47" s="3"/>
      <c r="N47" s="3"/>
      <c r="O47" s="3"/>
      <c r="P47" s="3">
        <f t="shared" si="2"/>
        <v>0</v>
      </c>
      <c r="Q47" s="10"/>
      <c r="R47" s="39"/>
    </row>
    <row r="48" spans="1:18" ht="38.25" customHeight="1" x14ac:dyDescent="0.25">
      <c r="A48" s="7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10"/>
      <c r="R48" s="39"/>
    </row>
    <row r="49" spans="1:18" ht="51" customHeight="1" x14ac:dyDescent="0.25">
      <c r="A49" s="7" t="s">
        <v>62</v>
      </c>
      <c r="B49" s="3" t="s">
        <v>16</v>
      </c>
      <c r="C49" s="3"/>
      <c r="D49" s="3"/>
      <c r="E49" s="3"/>
      <c r="F49" s="3">
        <f t="shared" si="0"/>
        <v>0</v>
      </c>
      <c r="G49" s="3"/>
      <c r="H49" s="3"/>
      <c r="I49" s="3"/>
      <c r="J49" s="3"/>
      <c r="K49" s="3">
        <f t="shared" si="1"/>
        <v>0</v>
      </c>
      <c r="L49" s="3"/>
      <c r="M49" s="3"/>
      <c r="N49" s="3"/>
      <c r="O49" s="3"/>
      <c r="P49" s="3">
        <f t="shared" si="2"/>
        <v>0</v>
      </c>
      <c r="Q49" s="10"/>
      <c r="R49" s="39"/>
    </row>
    <row r="50" spans="1:18" ht="38.25" customHeight="1" x14ac:dyDescent="0.25">
      <c r="A50" s="7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10"/>
      <c r="R50" s="39"/>
    </row>
    <row r="51" spans="1:18" ht="38.25" customHeight="1" x14ac:dyDescent="0.25">
      <c r="A51" s="7" t="s">
        <v>64</v>
      </c>
      <c r="B51" s="3" t="s">
        <v>16</v>
      </c>
      <c r="C51" s="3">
        <v>100</v>
      </c>
      <c r="D51" s="3">
        <v>100</v>
      </c>
      <c r="E51" s="3">
        <v>0</v>
      </c>
      <c r="F51" s="3">
        <f t="shared" si="0"/>
        <v>0</v>
      </c>
      <c r="G51" s="3">
        <v>0</v>
      </c>
      <c r="H51" s="3">
        <v>100</v>
      </c>
      <c r="I51" s="3">
        <v>100</v>
      </c>
      <c r="J51" s="3">
        <v>0</v>
      </c>
      <c r="K51" s="3">
        <f t="shared" si="1"/>
        <v>0</v>
      </c>
      <c r="L51" s="3">
        <v>0</v>
      </c>
      <c r="M51" s="3">
        <v>100</v>
      </c>
      <c r="N51" s="3">
        <v>100</v>
      </c>
      <c r="O51" s="3">
        <v>0</v>
      </c>
      <c r="P51" s="3">
        <f t="shared" si="2"/>
        <v>0</v>
      </c>
      <c r="Q51" s="10">
        <v>0</v>
      </c>
      <c r="R51" s="39"/>
    </row>
    <row r="52" spans="1:18" ht="38.25" customHeight="1" x14ac:dyDescent="0.25">
      <c r="A52" s="7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10"/>
      <c r="R52" s="39"/>
    </row>
    <row r="53" spans="1:18" ht="51" customHeight="1" x14ac:dyDescent="0.25">
      <c r="A53" s="7" t="s">
        <v>66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10"/>
      <c r="R53" s="39"/>
    </row>
    <row r="54" spans="1:18" ht="38.25" customHeight="1" x14ac:dyDescent="0.25">
      <c r="A54" s="7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10"/>
      <c r="R54" s="39"/>
    </row>
    <row r="55" spans="1:18" ht="51" customHeight="1" x14ac:dyDescent="0.25">
      <c r="A55" s="7" t="s">
        <v>68</v>
      </c>
      <c r="B55" s="3" t="s">
        <v>16</v>
      </c>
      <c r="C55" s="3"/>
      <c r="D55" s="3"/>
      <c r="E55" s="3"/>
      <c r="F55" s="3">
        <f t="shared" si="0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10"/>
      <c r="R55" s="50"/>
    </row>
    <row r="56" spans="1:18" ht="38.25" customHeight="1" x14ac:dyDescent="0.25">
      <c r="A56" s="7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10"/>
      <c r="R56" s="39"/>
    </row>
    <row r="57" spans="1:18" ht="51" customHeight="1" x14ac:dyDescent="0.25">
      <c r="A57" s="7" t="s">
        <v>70</v>
      </c>
      <c r="B57" s="3" t="s">
        <v>16</v>
      </c>
      <c r="C57" s="3"/>
      <c r="D57" s="3"/>
      <c r="E57" s="3"/>
      <c r="F57" s="3">
        <f t="shared" si="0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10"/>
      <c r="R57" s="39"/>
    </row>
    <row r="58" spans="1:18" ht="38.25" customHeight="1" x14ac:dyDescent="0.25">
      <c r="A58" s="7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10"/>
      <c r="R58" s="39"/>
    </row>
    <row r="59" spans="1:18" ht="102" customHeight="1" x14ac:dyDescent="0.25">
      <c r="A59" s="7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2"/>
        <v>0</v>
      </c>
      <c r="Q59" s="10"/>
      <c r="R59" s="39"/>
    </row>
    <row r="60" spans="1:18" ht="38.25" customHeight="1" x14ac:dyDescent="0.25">
      <c r="A60" s="7" t="s">
        <v>73</v>
      </c>
      <c r="B60" s="3" t="s">
        <v>16</v>
      </c>
      <c r="C60" s="3"/>
      <c r="D60" s="3"/>
      <c r="E60" s="3"/>
      <c r="F60" s="3">
        <f t="shared" si="0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10"/>
      <c r="R60" s="39"/>
    </row>
    <row r="61" spans="1:18" ht="38.25" customHeight="1" x14ac:dyDescent="0.25">
      <c r="A61" s="7" t="s">
        <v>74</v>
      </c>
      <c r="B61" s="3" t="s">
        <v>16</v>
      </c>
      <c r="C61" s="4"/>
      <c r="D61" s="4"/>
      <c r="E61" s="4"/>
      <c r="F61" s="3">
        <f t="shared" si="0"/>
        <v>0</v>
      </c>
      <c r="G61" s="4"/>
      <c r="H61" s="4"/>
      <c r="I61" s="4"/>
      <c r="J61" s="4"/>
      <c r="K61" s="3">
        <f t="shared" si="1"/>
        <v>0</v>
      </c>
      <c r="L61" s="4"/>
      <c r="M61" s="4"/>
      <c r="N61" s="4"/>
      <c r="O61" s="4"/>
      <c r="P61" s="3">
        <f t="shared" si="2"/>
        <v>0</v>
      </c>
      <c r="Q61" s="5"/>
      <c r="R61" s="39"/>
    </row>
    <row r="62" spans="1:18" ht="51" customHeight="1" x14ac:dyDescent="0.25">
      <c r="A62" s="7" t="s">
        <v>75</v>
      </c>
      <c r="B62" s="3" t="s">
        <v>16</v>
      </c>
      <c r="C62" s="3"/>
      <c r="D62" s="3"/>
      <c r="E62" s="3"/>
      <c r="F62" s="3">
        <f t="shared" si="0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10"/>
      <c r="R62" s="39"/>
    </row>
    <row r="63" spans="1:18" ht="15.75" customHeight="1" x14ac:dyDescent="0.25"/>
    <row r="64" spans="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47" sqref="H47:H61"/>
    </sheetView>
  </sheetViews>
  <sheetFormatPr defaultColWidth="14.42578125" defaultRowHeight="15" customHeight="1" x14ac:dyDescent="0.25"/>
  <cols>
    <col min="1" max="1" width="40.7109375" customWidth="1"/>
    <col min="2" max="3" width="8.7109375" customWidth="1"/>
    <col min="4" max="6" width="12.7109375" customWidth="1"/>
    <col min="7" max="7" width="22.5703125" customWidth="1"/>
    <col min="8" max="8" width="14.85546875" customWidth="1"/>
    <col min="9" max="26" width="8" customWidth="1"/>
  </cols>
  <sheetData>
    <row r="1" spans="1:26" ht="45" customHeight="1" x14ac:dyDescent="0.25">
      <c r="A1" s="206" t="s">
        <v>96</v>
      </c>
      <c r="B1" s="206"/>
      <c r="C1" s="206"/>
      <c r="D1" s="206"/>
      <c r="E1" s="206"/>
      <c r="F1" s="206"/>
      <c r="G1" s="206"/>
      <c r="H1" s="20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1</v>
      </c>
      <c r="B2" s="198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181</v>
      </c>
    </row>
    <row r="3" spans="1:26" ht="51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42" customHeight="1" x14ac:dyDescent="0.25">
      <c r="A4" s="207" t="s">
        <v>101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5.5" customHeight="1" x14ac:dyDescent="0.25">
      <c r="A5" s="51" t="s">
        <v>15</v>
      </c>
      <c r="B5" s="9"/>
      <c r="C5" s="9"/>
      <c r="D5" s="9"/>
      <c r="E5" s="21" t="e">
        <f t="shared" ref="E5:E61" si="0">100-(C5/B5*100)</f>
        <v>#DIV/0!</v>
      </c>
      <c r="F5" s="21"/>
      <c r="G5" s="160"/>
      <c r="H5" s="155"/>
    </row>
    <row r="6" spans="1:26" ht="38.25" customHeight="1" x14ac:dyDescent="0.25">
      <c r="A6" s="51" t="s">
        <v>17</v>
      </c>
      <c r="B6" s="9"/>
      <c r="C6" s="9"/>
      <c r="D6" s="9"/>
      <c r="E6" s="21" t="e">
        <f t="shared" si="0"/>
        <v>#DIV/0!</v>
      </c>
      <c r="F6" s="21"/>
      <c r="G6" s="143"/>
      <c r="H6" s="155"/>
    </row>
    <row r="7" spans="1:26" ht="25.5" customHeight="1" x14ac:dyDescent="0.25">
      <c r="A7" s="51" t="s">
        <v>18</v>
      </c>
      <c r="B7" s="9"/>
      <c r="C7" s="9"/>
      <c r="D7" s="9"/>
      <c r="E7" s="21" t="e">
        <f t="shared" si="0"/>
        <v>#DIV/0!</v>
      </c>
      <c r="F7" s="21"/>
      <c r="G7" s="160"/>
      <c r="H7" s="155"/>
    </row>
    <row r="8" spans="1:26" ht="25.5" customHeight="1" x14ac:dyDescent="0.25">
      <c r="A8" s="51" t="s">
        <v>90</v>
      </c>
      <c r="B8" s="9"/>
      <c r="C8" s="9"/>
      <c r="D8" s="9"/>
      <c r="E8" s="21" t="e">
        <f t="shared" si="0"/>
        <v>#DIV/0!</v>
      </c>
      <c r="F8" s="21"/>
      <c r="G8" s="160"/>
      <c r="H8" s="155"/>
    </row>
    <row r="9" spans="1:26" ht="25.5" customHeight="1" x14ac:dyDescent="0.25">
      <c r="A9" s="51" t="s">
        <v>20</v>
      </c>
      <c r="B9" s="9"/>
      <c r="C9" s="9"/>
      <c r="D9" s="9"/>
      <c r="E9" s="21" t="e">
        <f t="shared" si="0"/>
        <v>#DIV/0!</v>
      </c>
      <c r="F9" s="21"/>
      <c r="G9" s="160"/>
      <c r="H9" s="155"/>
    </row>
    <row r="10" spans="1:26" ht="25.5" customHeight="1" x14ac:dyDescent="0.25">
      <c r="A10" s="51" t="s">
        <v>91</v>
      </c>
      <c r="B10" s="9"/>
      <c r="C10" s="9"/>
      <c r="D10" s="9"/>
      <c r="E10" s="21" t="e">
        <f t="shared" si="0"/>
        <v>#DIV/0!</v>
      </c>
      <c r="F10" s="21"/>
      <c r="G10" s="160"/>
      <c r="H10" s="155"/>
    </row>
    <row r="11" spans="1:26" ht="25.5" customHeight="1" x14ac:dyDescent="0.25">
      <c r="A11" s="51" t="s">
        <v>95</v>
      </c>
      <c r="B11" s="9"/>
      <c r="C11" s="9"/>
      <c r="D11" s="9"/>
      <c r="E11" s="21" t="e">
        <f t="shared" si="0"/>
        <v>#DIV/0!</v>
      </c>
      <c r="F11" s="21"/>
      <c r="G11" s="160"/>
      <c r="H11" s="155"/>
    </row>
    <row r="12" spans="1:26" ht="38.25" customHeight="1" x14ac:dyDescent="0.25">
      <c r="A12" s="51" t="s">
        <v>23</v>
      </c>
      <c r="B12" s="9"/>
      <c r="C12" s="9"/>
      <c r="D12" s="9"/>
      <c r="E12" s="21" t="e">
        <f t="shared" si="0"/>
        <v>#DIV/0!</v>
      </c>
      <c r="F12" s="21"/>
      <c r="G12" s="160"/>
      <c r="H12" s="155"/>
    </row>
    <row r="13" spans="1:26" ht="38.25" customHeight="1" x14ac:dyDescent="0.25">
      <c r="A13" s="51" t="s">
        <v>24</v>
      </c>
      <c r="B13" s="9"/>
      <c r="C13" s="9"/>
      <c r="D13" s="9"/>
      <c r="E13" s="21" t="e">
        <f t="shared" si="0"/>
        <v>#DIV/0!</v>
      </c>
      <c r="F13" s="21"/>
      <c r="G13" s="160"/>
      <c r="H13" s="155"/>
    </row>
    <row r="14" spans="1:26" ht="38.25" customHeight="1" x14ac:dyDescent="0.25">
      <c r="A14" s="51" t="s">
        <v>25</v>
      </c>
      <c r="B14" s="9"/>
      <c r="C14" s="9"/>
      <c r="D14" s="9"/>
      <c r="E14" s="21" t="e">
        <f t="shared" si="0"/>
        <v>#DIV/0!</v>
      </c>
      <c r="F14" s="21"/>
      <c r="G14" s="160"/>
      <c r="H14" s="155"/>
    </row>
    <row r="15" spans="1:26" ht="38.25" customHeight="1" x14ac:dyDescent="0.25">
      <c r="A15" s="51" t="s">
        <v>26</v>
      </c>
      <c r="B15" s="9"/>
      <c r="C15" s="9"/>
      <c r="D15" s="9"/>
      <c r="E15" s="21" t="e">
        <f t="shared" si="0"/>
        <v>#DIV/0!</v>
      </c>
      <c r="F15" s="21"/>
      <c r="G15" s="164"/>
      <c r="H15" s="155"/>
    </row>
    <row r="16" spans="1:26" ht="69.75" customHeight="1" x14ac:dyDescent="0.25">
      <c r="A16" s="51" t="s">
        <v>27</v>
      </c>
      <c r="B16" s="9"/>
      <c r="C16" s="9"/>
      <c r="D16" s="9"/>
      <c r="E16" s="21" t="e">
        <f t="shared" si="0"/>
        <v>#DIV/0!</v>
      </c>
      <c r="F16" s="21"/>
      <c r="G16" s="160"/>
      <c r="H16" s="155"/>
    </row>
    <row r="17" spans="1:8" ht="38.25" customHeight="1" x14ac:dyDescent="0.25">
      <c r="A17" s="51" t="s">
        <v>28</v>
      </c>
      <c r="B17" s="9"/>
      <c r="C17" s="9"/>
      <c r="D17" s="9"/>
      <c r="E17" s="21" t="e">
        <f t="shared" si="0"/>
        <v>#DIV/0!</v>
      </c>
      <c r="F17" s="21"/>
      <c r="G17" s="140"/>
      <c r="H17" s="155"/>
    </row>
    <row r="18" spans="1:8" ht="30" customHeight="1" x14ac:dyDescent="0.25">
      <c r="A18" s="51" t="s">
        <v>29</v>
      </c>
      <c r="B18" s="9"/>
      <c r="C18" s="9"/>
      <c r="D18" s="9"/>
      <c r="E18" s="21" t="e">
        <f t="shared" si="0"/>
        <v>#DIV/0!</v>
      </c>
      <c r="F18" s="21"/>
      <c r="G18" s="162"/>
      <c r="H18" s="155"/>
    </row>
    <row r="19" spans="1:8" ht="30" customHeight="1" x14ac:dyDescent="0.25">
      <c r="A19" s="51" t="s">
        <v>30</v>
      </c>
      <c r="B19" s="9"/>
      <c r="C19" s="9"/>
      <c r="D19" s="9"/>
      <c r="E19" s="21" t="e">
        <f t="shared" si="0"/>
        <v>#DIV/0!</v>
      </c>
      <c r="F19" s="21"/>
      <c r="G19" s="162"/>
      <c r="H19" s="155"/>
    </row>
    <row r="20" spans="1:8" ht="38.25" customHeight="1" x14ac:dyDescent="0.25">
      <c r="A20" s="51" t="s">
        <v>31</v>
      </c>
      <c r="B20" s="35"/>
      <c r="C20" s="35"/>
      <c r="D20" s="35"/>
      <c r="E20" s="21" t="e">
        <f t="shared" si="0"/>
        <v>#DIV/0!</v>
      </c>
      <c r="F20" s="35"/>
      <c r="G20" s="165"/>
      <c r="H20" s="155"/>
    </row>
    <row r="21" spans="1:8" ht="38.25" customHeight="1" x14ac:dyDescent="0.25">
      <c r="A21" s="51" t="s">
        <v>32</v>
      </c>
      <c r="B21" s="35"/>
      <c r="C21" s="35"/>
      <c r="D21" s="35"/>
      <c r="E21" s="21" t="e">
        <f t="shared" si="0"/>
        <v>#DIV/0!</v>
      </c>
      <c r="F21" s="36"/>
      <c r="G21" s="166"/>
      <c r="H21" s="155"/>
    </row>
    <row r="22" spans="1:8" ht="38.25" customHeight="1" x14ac:dyDescent="0.25">
      <c r="A22" s="51" t="s">
        <v>33</v>
      </c>
      <c r="B22" s="9"/>
      <c r="C22" s="9"/>
      <c r="D22" s="9"/>
      <c r="E22" s="21" t="e">
        <f t="shared" si="0"/>
        <v>#DIV/0!</v>
      </c>
      <c r="F22" s="21"/>
      <c r="G22" s="141"/>
      <c r="H22" s="155"/>
    </row>
    <row r="23" spans="1:8" ht="30" customHeight="1" x14ac:dyDescent="0.25">
      <c r="A23" s="51" t="s">
        <v>34</v>
      </c>
      <c r="B23" s="9"/>
      <c r="C23" s="9"/>
      <c r="D23" s="9"/>
      <c r="E23" s="21" t="e">
        <f t="shared" si="0"/>
        <v>#DIV/0!</v>
      </c>
      <c r="F23" s="21"/>
      <c r="G23" s="162"/>
      <c r="H23" s="155"/>
    </row>
    <row r="24" spans="1:8" ht="38.25" customHeight="1" x14ac:dyDescent="0.25">
      <c r="A24" s="51" t="s">
        <v>35</v>
      </c>
      <c r="B24" s="9"/>
      <c r="C24" s="9"/>
      <c r="D24" s="9"/>
      <c r="E24" s="21" t="e">
        <f t="shared" si="0"/>
        <v>#DIV/0!</v>
      </c>
      <c r="F24" s="9"/>
      <c r="G24" s="140"/>
      <c r="H24" s="155"/>
    </row>
    <row r="25" spans="1:8" ht="30" customHeight="1" x14ac:dyDescent="0.25">
      <c r="A25" s="51" t="s">
        <v>36</v>
      </c>
      <c r="B25" s="9"/>
      <c r="C25" s="9"/>
      <c r="D25" s="9"/>
      <c r="E25" s="21" t="e">
        <f t="shared" si="0"/>
        <v>#DIV/0!</v>
      </c>
      <c r="F25" s="21"/>
      <c r="G25" s="162"/>
      <c r="H25" s="155"/>
    </row>
    <row r="26" spans="1:8" ht="30" customHeight="1" x14ac:dyDescent="0.25">
      <c r="A26" s="51" t="s">
        <v>38</v>
      </c>
      <c r="B26" s="9"/>
      <c r="C26" s="9"/>
      <c r="D26" s="9"/>
      <c r="E26" s="21" t="e">
        <f t="shared" si="0"/>
        <v>#DIV/0!</v>
      </c>
      <c r="F26" s="21"/>
      <c r="G26" s="162"/>
      <c r="H26" s="155"/>
    </row>
    <row r="27" spans="1:8" ht="30" customHeight="1" x14ac:dyDescent="0.25">
      <c r="A27" s="51" t="s">
        <v>39</v>
      </c>
      <c r="B27" s="9"/>
      <c r="C27" s="9"/>
      <c r="D27" s="9"/>
      <c r="E27" s="21" t="e">
        <f t="shared" si="0"/>
        <v>#DIV/0!</v>
      </c>
      <c r="F27" s="21"/>
      <c r="G27" s="162"/>
      <c r="H27" s="155"/>
    </row>
    <row r="28" spans="1:8" ht="30" customHeight="1" x14ac:dyDescent="0.25">
      <c r="A28" s="51" t="s">
        <v>41</v>
      </c>
      <c r="B28" s="9"/>
      <c r="C28" s="9"/>
      <c r="D28" s="9"/>
      <c r="E28" s="21" t="e">
        <f t="shared" si="0"/>
        <v>#DIV/0!</v>
      </c>
      <c r="F28" s="21"/>
      <c r="G28" s="162"/>
      <c r="H28" s="155"/>
    </row>
    <row r="29" spans="1:8" ht="30" customHeight="1" x14ac:dyDescent="0.25">
      <c r="A29" s="51" t="s">
        <v>42</v>
      </c>
      <c r="B29" s="9"/>
      <c r="C29" s="9"/>
      <c r="D29" s="9"/>
      <c r="E29" s="21" t="e">
        <f t="shared" si="0"/>
        <v>#DIV/0!</v>
      </c>
      <c r="F29" s="21"/>
      <c r="G29" s="162"/>
      <c r="H29" s="155"/>
    </row>
    <row r="30" spans="1:8" ht="30" customHeight="1" x14ac:dyDescent="0.25">
      <c r="A30" s="51" t="s">
        <v>43</v>
      </c>
      <c r="B30" s="9"/>
      <c r="C30" s="9"/>
      <c r="D30" s="9"/>
      <c r="E30" s="21" t="e">
        <f t="shared" si="0"/>
        <v>#DIV/0!</v>
      </c>
      <c r="F30" s="21"/>
      <c r="G30" s="162"/>
      <c r="H30" s="155"/>
    </row>
    <row r="31" spans="1:8" ht="30" customHeight="1" x14ac:dyDescent="0.25">
      <c r="A31" s="51" t="s">
        <v>44</v>
      </c>
      <c r="B31" s="9"/>
      <c r="C31" s="9"/>
      <c r="D31" s="9"/>
      <c r="E31" s="21" t="e">
        <f t="shared" si="0"/>
        <v>#DIV/0!</v>
      </c>
      <c r="F31" s="21"/>
      <c r="G31" s="162"/>
      <c r="H31" s="155"/>
    </row>
    <row r="32" spans="1:8" ht="30" customHeight="1" x14ac:dyDescent="0.25">
      <c r="A32" s="51" t="s">
        <v>45</v>
      </c>
      <c r="B32" s="9"/>
      <c r="C32" s="9"/>
      <c r="D32" s="9"/>
      <c r="E32" s="21" t="e">
        <f t="shared" si="0"/>
        <v>#DIV/0!</v>
      </c>
      <c r="F32" s="21"/>
      <c r="G32" s="162"/>
      <c r="H32" s="155"/>
    </row>
    <row r="33" spans="1:8" ht="30" customHeight="1" x14ac:dyDescent="0.25">
      <c r="A33" s="51" t="s">
        <v>46</v>
      </c>
      <c r="B33" s="9"/>
      <c r="C33" s="9"/>
      <c r="D33" s="9"/>
      <c r="E33" s="21" t="e">
        <f t="shared" si="0"/>
        <v>#DIV/0!</v>
      </c>
      <c r="F33" s="21"/>
      <c r="G33" s="162"/>
      <c r="H33" s="155"/>
    </row>
    <row r="34" spans="1:8" ht="69.75" customHeight="1" x14ac:dyDescent="0.25">
      <c r="A34" s="51" t="s">
        <v>47</v>
      </c>
      <c r="B34" s="9"/>
      <c r="C34" s="9"/>
      <c r="D34" s="9"/>
      <c r="E34" s="21" t="e">
        <f t="shared" si="0"/>
        <v>#DIV/0!</v>
      </c>
      <c r="F34" s="21"/>
      <c r="G34" s="162"/>
      <c r="H34" s="155"/>
    </row>
    <row r="35" spans="1:8" ht="30" customHeight="1" x14ac:dyDescent="0.25">
      <c r="A35" s="51" t="s">
        <v>48</v>
      </c>
      <c r="B35" s="9"/>
      <c r="C35" s="9"/>
      <c r="D35" s="9"/>
      <c r="E35" s="21" t="e">
        <f t="shared" si="0"/>
        <v>#DIV/0!</v>
      </c>
      <c r="F35" s="21"/>
      <c r="G35" s="162"/>
      <c r="H35" s="155"/>
    </row>
    <row r="36" spans="1:8" ht="38.25" customHeight="1" x14ac:dyDescent="0.25">
      <c r="A36" s="43" t="s">
        <v>49</v>
      </c>
      <c r="B36" s="9"/>
      <c r="C36" s="9"/>
      <c r="D36" s="9"/>
      <c r="E36" s="21" t="e">
        <f t="shared" si="0"/>
        <v>#DIV/0!</v>
      </c>
      <c r="F36" s="21"/>
      <c r="G36" s="140"/>
      <c r="H36" s="155"/>
    </row>
    <row r="37" spans="1:8" ht="30" customHeight="1" x14ac:dyDescent="0.25">
      <c r="A37" s="51" t="s">
        <v>50</v>
      </c>
      <c r="B37" s="9"/>
      <c r="C37" s="9"/>
      <c r="D37" s="9"/>
      <c r="E37" s="21" t="e">
        <f t="shared" si="0"/>
        <v>#DIV/0!</v>
      </c>
      <c r="F37" s="21"/>
      <c r="G37" s="162"/>
      <c r="H37" s="155"/>
    </row>
    <row r="38" spans="1:8" ht="30" customHeight="1" x14ac:dyDescent="0.25">
      <c r="A38" s="51" t="s">
        <v>52</v>
      </c>
      <c r="B38" s="9"/>
      <c r="C38" s="9"/>
      <c r="D38" s="9"/>
      <c r="E38" s="21" t="e">
        <f t="shared" si="0"/>
        <v>#DIV/0!</v>
      </c>
      <c r="F38" s="21"/>
      <c r="G38" s="162"/>
      <c r="H38" s="155"/>
    </row>
    <row r="39" spans="1:8" ht="30" customHeight="1" x14ac:dyDescent="0.25">
      <c r="A39" s="51" t="s">
        <v>53</v>
      </c>
      <c r="B39" s="9"/>
      <c r="C39" s="9"/>
      <c r="D39" s="9"/>
      <c r="E39" s="21" t="e">
        <f t="shared" si="0"/>
        <v>#DIV/0!</v>
      </c>
      <c r="F39" s="21"/>
      <c r="G39" s="162"/>
      <c r="H39" s="155"/>
    </row>
    <row r="40" spans="1:8" ht="38.25" customHeight="1" x14ac:dyDescent="0.25">
      <c r="A40" s="51" t="s">
        <v>54</v>
      </c>
      <c r="B40" s="9"/>
      <c r="C40" s="9"/>
      <c r="D40" s="9"/>
      <c r="E40" s="21" t="e">
        <f t="shared" si="0"/>
        <v>#DIV/0!</v>
      </c>
      <c r="F40" s="21"/>
      <c r="G40" s="140"/>
      <c r="H40" s="155"/>
    </row>
    <row r="41" spans="1:8" ht="30" customHeight="1" x14ac:dyDescent="0.25">
      <c r="A41" s="51" t="s">
        <v>55</v>
      </c>
      <c r="B41" s="9"/>
      <c r="C41" s="9"/>
      <c r="D41" s="9"/>
      <c r="E41" s="21" t="e">
        <f t="shared" si="0"/>
        <v>#DIV/0!</v>
      </c>
      <c r="F41" s="21"/>
      <c r="G41" s="162"/>
      <c r="H41" s="155"/>
    </row>
    <row r="42" spans="1:8" ht="69.75" customHeight="1" x14ac:dyDescent="0.25">
      <c r="A42" s="51" t="s">
        <v>56</v>
      </c>
      <c r="B42" s="9"/>
      <c r="C42" s="9"/>
      <c r="D42" s="9"/>
      <c r="E42" s="21" t="e">
        <f t="shared" si="0"/>
        <v>#DIV/0!</v>
      </c>
      <c r="F42" s="21"/>
      <c r="G42" s="162"/>
      <c r="H42" s="155"/>
    </row>
    <row r="43" spans="1:8" ht="38.25" customHeight="1" x14ac:dyDescent="0.25">
      <c r="A43" s="51" t="s">
        <v>57</v>
      </c>
      <c r="B43" s="9"/>
      <c r="C43" s="9"/>
      <c r="D43" s="9"/>
      <c r="E43" s="21" t="e">
        <f t="shared" si="0"/>
        <v>#DIV/0!</v>
      </c>
      <c r="F43" s="9"/>
      <c r="G43" s="162"/>
      <c r="H43" s="155"/>
    </row>
    <row r="44" spans="1:8" ht="30" customHeight="1" x14ac:dyDescent="0.25">
      <c r="A44" s="51" t="s">
        <v>58</v>
      </c>
      <c r="B44" s="9"/>
      <c r="C44" s="9"/>
      <c r="D44" s="9"/>
      <c r="E44" s="21" t="e">
        <f t="shared" si="0"/>
        <v>#DIV/0!</v>
      </c>
      <c r="F44" s="9"/>
      <c r="G44" s="162"/>
      <c r="H44" s="155"/>
    </row>
    <row r="45" spans="1:8" ht="38.25" customHeight="1" x14ac:dyDescent="0.25">
      <c r="A45" s="51" t="s">
        <v>59</v>
      </c>
      <c r="B45" s="9"/>
      <c r="C45" s="9"/>
      <c r="D45" s="9"/>
      <c r="E45" s="21" t="e">
        <f t="shared" si="0"/>
        <v>#DIV/0!</v>
      </c>
      <c r="F45" s="9"/>
      <c r="G45" s="162"/>
      <c r="H45" s="155"/>
    </row>
    <row r="46" spans="1:8" ht="38.25" customHeight="1" x14ac:dyDescent="0.25">
      <c r="A46" s="51" t="s">
        <v>60</v>
      </c>
      <c r="B46" s="18">
        <v>3</v>
      </c>
      <c r="C46" s="18">
        <v>3</v>
      </c>
      <c r="D46" s="18">
        <v>10</v>
      </c>
      <c r="E46" s="21">
        <f t="shared" si="0"/>
        <v>0</v>
      </c>
      <c r="F46" s="18">
        <v>0</v>
      </c>
      <c r="G46" s="140"/>
      <c r="H46" s="155">
        <v>1</v>
      </c>
    </row>
    <row r="47" spans="1:8" ht="30" customHeight="1" x14ac:dyDescent="0.25">
      <c r="A47" s="51" t="s">
        <v>61</v>
      </c>
      <c r="B47" s="9"/>
      <c r="C47" s="9"/>
      <c r="D47" s="9"/>
      <c r="E47" s="21" t="e">
        <f t="shared" si="0"/>
        <v>#DIV/0!</v>
      </c>
      <c r="F47" s="21"/>
      <c r="G47" s="162"/>
      <c r="H47" s="155"/>
    </row>
    <row r="48" spans="1:8" ht="38.25" customHeight="1" x14ac:dyDescent="0.25">
      <c r="A48" s="51" t="s">
        <v>62</v>
      </c>
      <c r="B48" s="9"/>
      <c r="C48" s="9"/>
      <c r="D48" s="9"/>
      <c r="E48" s="21" t="e">
        <f t="shared" si="0"/>
        <v>#DIV/0!</v>
      </c>
      <c r="F48" s="9"/>
      <c r="G48" s="10"/>
      <c r="H48" s="155"/>
    </row>
    <row r="49" spans="1:8" ht="30" customHeight="1" x14ac:dyDescent="0.25">
      <c r="A49" s="51" t="s">
        <v>63</v>
      </c>
      <c r="B49" s="9"/>
      <c r="C49" s="9"/>
      <c r="D49" s="9"/>
      <c r="E49" s="21" t="e">
        <f t="shared" si="0"/>
        <v>#DIV/0!</v>
      </c>
      <c r="F49" s="21"/>
      <c r="G49" s="162"/>
      <c r="H49" s="155"/>
    </row>
    <row r="50" spans="1:8" ht="30" customHeight="1" x14ac:dyDescent="0.25">
      <c r="A50" s="51" t="s">
        <v>64</v>
      </c>
      <c r="B50" s="9"/>
      <c r="C50" s="9"/>
      <c r="D50" s="9"/>
      <c r="E50" s="21" t="e">
        <f t="shared" si="0"/>
        <v>#DIV/0!</v>
      </c>
      <c r="F50" s="21"/>
      <c r="G50" s="162"/>
      <c r="H50" s="155"/>
    </row>
    <row r="51" spans="1:8" ht="30" customHeight="1" x14ac:dyDescent="0.25">
      <c r="A51" s="51" t="s">
        <v>65</v>
      </c>
      <c r="B51" s="9"/>
      <c r="C51" s="9"/>
      <c r="D51" s="9"/>
      <c r="E51" s="21" t="e">
        <f t="shared" si="0"/>
        <v>#DIV/0!</v>
      </c>
      <c r="F51" s="21"/>
      <c r="G51" s="162"/>
      <c r="H51" s="155"/>
    </row>
    <row r="52" spans="1:8" ht="38.25" customHeight="1" x14ac:dyDescent="0.25">
      <c r="A52" s="51" t="s">
        <v>66</v>
      </c>
      <c r="B52" s="9"/>
      <c r="C52" s="9"/>
      <c r="D52" s="9"/>
      <c r="E52" s="21" t="e">
        <f t="shared" si="0"/>
        <v>#DIV/0!</v>
      </c>
      <c r="F52" s="21"/>
      <c r="G52" s="162"/>
      <c r="H52" s="155"/>
    </row>
    <row r="53" spans="1:8" ht="30" customHeight="1" x14ac:dyDescent="0.25">
      <c r="A53" s="51" t="s">
        <v>67</v>
      </c>
      <c r="B53" s="9"/>
      <c r="C53" s="9"/>
      <c r="D53" s="9"/>
      <c r="E53" s="21" t="e">
        <f t="shared" si="0"/>
        <v>#DIV/0!</v>
      </c>
      <c r="F53" s="21"/>
      <c r="G53" s="162"/>
      <c r="H53" s="155"/>
    </row>
    <row r="54" spans="1:8" ht="38.25" customHeight="1" x14ac:dyDescent="0.25">
      <c r="A54" s="51" t="s">
        <v>68</v>
      </c>
      <c r="B54" s="9"/>
      <c r="C54" s="9"/>
      <c r="D54" s="9"/>
      <c r="E54" s="21" t="e">
        <f t="shared" si="0"/>
        <v>#DIV/0!</v>
      </c>
      <c r="F54" s="9"/>
      <c r="G54" s="10"/>
      <c r="H54" s="155"/>
    </row>
    <row r="55" spans="1:8" ht="30" customHeight="1" x14ac:dyDescent="0.25">
      <c r="A55" s="51" t="s">
        <v>69</v>
      </c>
      <c r="B55" s="9"/>
      <c r="C55" s="9"/>
      <c r="D55" s="9"/>
      <c r="E55" s="21" t="e">
        <f t="shared" si="0"/>
        <v>#DIV/0!</v>
      </c>
      <c r="F55" s="21"/>
      <c r="G55" s="162"/>
      <c r="H55" s="155"/>
    </row>
    <row r="56" spans="1:8" ht="38.25" customHeight="1" x14ac:dyDescent="0.25">
      <c r="A56" s="51" t="s">
        <v>70</v>
      </c>
      <c r="B56" s="9"/>
      <c r="C56" s="9"/>
      <c r="D56" s="9"/>
      <c r="E56" s="21" t="e">
        <f t="shared" si="0"/>
        <v>#DIV/0!</v>
      </c>
      <c r="F56" s="9"/>
      <c r="G56" s="163"/>
      <c r="H56" s="155"/>
    </row>
    <row r="57" spans="1:8" ht="30" customHeight="1" x14ac:dyDescent="0.25">
      <c r="A57" s="51" t="s">
        <v>71</v>
      </c>
      <c r="B57" s="9"/>
      <c r="C57" s="9"/>
      <c r="D57" s="9"/>
      <c r="E57" s="21" t="e">
        <f t="shared" si="0"/>
        <v>#DIV/0!</v>
      </c>
      <c r="F57" s="21"/>
      <c r="G57" s="160"/>
      <c r="H57" s="155"/>
    </row>
    <row r="58" spans="1:8" ht="69.75" customHeight="1" x14ac:dyDescent="0.25">
      <c r="A58" s="51" t="s">
        <v>72</v>
      </c>
      <c r="B58" s="9"/>
      <c r="C58" s="9"/>
      <c r="D58" s="9"/>
      <c r="E58" s="21" t="e">
        <f t="shared" si="0"/>
        <v>#DIV/0!</v>
      </c>
      <c r="F58" s="21"/>
      <c r="G58" s="160"/>
      <c r="H58" s="155"/>
    </row>
    <row r="59" spans="1:8" ht="30" customHeight="1" x14ac:dyDescent="0.25">
      <c r="A59" s="51" t="s">
        <v>73</v>
      </c>
      <c r="B59" s="9"/>
      <c r="C59" s="9"/>
      <c r="D59" s="9"/>
      <c r="E59" s="21" t="e">
        <f t="shared" si="0"/>
        <v>#DIV/0!</v>
      </c>
      <c r="F59" s="21"/>
      <c r="G59" s="160"/>
      <c r="H59" s="155"/>
    </row>
    <row r="60" spans="1:8" ht="38.25" customHeight="1" x14ac:dyDescent="0.25">
      <c r="A60" s="51" t="s">
        <v>74</v>
      </c>
      <c r="B60" s="9"/>
      <c r="C60" s="9"/>
      <c r="D60" s="9"/>
      <c r="E60" s="21" t="e">
        <f t="shared" si="0"/>
        <v>#DIV/0!</v>
      </c>
      <c r="F60" s="21"/>
      <c r="G60" s="160"/>
      <c r="H60" s="155"/>
    </row>
    <row r="61" spans="1:8" ht="38.25" customHeight="1" x14ac:dyDescent="0.25">
      <c r="A61" s="51" t="s">
        <v>75</v>
      </c>
      <c r="B61" s="9"/>
      <c r="C61" s="9"/>
      <c r="D61" s="9"/>
      <c r="E61" s="21" t="e">
        <f t="shared" si="0"/>
        <v>#DIV/0!</v>
      </c>
      <c r="F61" s="9"/>
      <c r="G61" s="160"/>
      <c r="H61" s="155"/>
    </row>
    <row r="62" spans="1:8" ht="19.5" customHeight="1" x14ac:dyDescent="0.25">
      <c r="A62" s="47" t="s">
        <v>87</v>
      </c>
      <c r="B62" s="48">
        <f t="shared" ref="B62:C62" si="1">SUM(B5:B61)</f>
        <v>3</v>
      </c>
      <c r="C62" s="48">
        <f t="shared" si="1"/>
        <v>3</v>
      </c>
      <c r="D62" s="48"/>
      <c r="E62" s="21">
        <f>C62/B62*100</f>
        <v>100</v>
      </c>
      <c r="F62" s="48"/>
      <c r="G62" s="160"/>
      <c r="H62" s="151"/>
    </row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:H1"/>
    <mergeCell ref="H2:H3"/>
    <mergeCell ref="A4:H4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selection sqref="A1:Q1"/>
    </sheetView>
  </sheetViews>
  <sheetFormatPr defaultColWidth="14.42578125" defaultRowHeight="15" customHeight="1" x14ac:dyDescent="0.25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0.7109375" customWidth="1"/>
    <col min="8" max="9" width="6.7109375" customWidth="1"/>
    <col min="10" max="10" width="10.7109375" customWidth="1"/>
    <col min="11" max="11" width="7.7109375" customWidth="1"/>
    <col min="12" max="12" width="10.7109375" customWidth="1"/>
    <col min="13" max="14" width="6.7109375" customWidth="1"/>
    <col min="15" max="15" width="10.7109375" customWidth="1"/>
    <col min="16" max="16" width="7.7109375" customWidth="1"/>
    <col min="17" max="18" width="10.7109375" customWidth="1"/>
  </cols>
  <sheetData>
    <row r="1" spans="1:18" ht="15.75" customHeight="1" x14ac:dyDescent="0.25">
      <c r="A1" s="193" t="s">
        <v>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3" spans="1:18" ht="84.75" customHeight="1" x14ac:dyDescent="0.25">
      <c r="A3" s="195" t="s">
        <v>1</v>
      </c>
      <c r="B3" s="197" t="s">
        <v>2</v>
      </c>
      <c r="C3" s="198" t="s">
        <v>6</v>
      </c>
      <c r="D3" s="199"/>
      <c r="E3" s="200" t="s">
        <v>4</v>
      </c>
      <c r="F3" s="201"/>
      <c r="G3" s="197" t="s">
        <v>5</v>
      </c>
      <c r="H3" s="198" t="s">
        <v>7</v>
      </c>
      <c r="I3" s="199"/>
      <c r="J3" s="200" t="s">
        <v>4</v>
      </c>
      <c r="K3" s="201"/>
      <c r="L3" s="197" t="s">
        <v>5</v>
      </c>
      <c r="M3" s="198" t="s">
        <v>8</v>
      </c>
      <c r="N3" s="199"/>
      <c r="O3" s="200" t="s">
        <v>4</v>
      </c>
      <c r="P3" s="201"/>
      <c r="Q3" s="200" t="s">
        <v>5</v>
      </c>
      <c r="R3" s="197" t="s">
        <v>9</v>
      </c>
    </row>
    <row r="4" spans="1:18" ht="36" customHeight="1" x14ac:dyDescent="0.25">
      <c r="A4" s="196"/>
      <c r="B4" s="196"/>
      <c r="C4" s="1" t="s">
        <v>10</v>
      </c>
      <c r="D4" s="1" t="s">
        <v>11</v>
      </c>
      <c r="E4" s="1" t="s">
        <v>12</v>
      </c>
      <c r="F4" s="1" t="s">
        <v>13</v>
      </c>
      <c r="G4" s="196"/>
      <c r="H4" s="1" t="s">
        <v>10</v>
      </c>
      <c r="I4" s="1" t="s">
        <v>11</v>
      </c>
      <c r="J4" s="1" t="s">
        <v>12</v>
      </c>
      <c r="K4" s="1" t="s">
        <v>13</v>
      </c>
      <c r="L4" s="196"/>
      <c r="M4" s="1" t="s">
        <v>10</v>
      </c>
      <c r="N4" s="1" t="s">
        <v>11</v>
      </c>
      <c r="O4" s="1" t="s">
        <v>12</v>
      </c>
      <c r="P4" s="1" t="s">
        <v>13</v>
      </c>
      <c r="Q4" s="204"/>
      <c r="R4" s="196"/>
    </row>
    <row r="5" spans="1:18" ht="39.75" customHeight="1" x14ac:dyDescent="0.25">
      <c r="A5" s="202" t="s">
        <v>101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99"/>
    </row>
    <row r="6" spans="1:18" ht="38.25" customHeight="1" x14ac:dyDescent="0.25">
      <c r="A6" s="2" t="s">
        <v>15</v>
      </c>
      <c r="B6" s="3" t="s">
        <v>16</v>
      </c>
      <c r="C6" s="3"/>
      <c r="D6" s="3"/>
      <c r="E6" s="3"/>
      <c r="F6" s="3">
        <f t="shared" ref="F6:F62" si="0">C6-D6</f>
        <v>0</v>
      </c>
      <c r="G6" s="3"/>
      <c r="H6" s="3"/>
      <c r="I6" s="3"/>
      <c r="J6" s="3"/>
      <c r="K6" s="3">
        <f t="shared" ref="K6:K62" si="1">H6-I6</f>
        <v>0</v>
      </c>
      <c r="L6" s="3"/>
      <c r="M6" s="3"/>
      <c r="N6" s="3"/>
      <c r="O6" s="3"/>
      <c r="P6" s="3">
        <f t="shared" ref="P6:P62" si="2">M6-N6</f>
        <v>0</v>
      </c>
      <c r="Q6" s="10"/>
      <c r="R6" s="39"/>
    </row>
    <row r="7" spans="1:18" ht="51" customHeight="1" x14ac:dyDescent="0.25">
      <c r="A7" s="7" t="s">
        <v>17</v>
      </c>
      <c r="B7" s="3" t="s">
        <v>16</v>
      </c>
      <c r="C7" s="3"/>
      <c r="D7" s="3"/>
      <c r="E7" s="3"/>
      <c r="F7" s="3">
        <f t="shared" si="0"/>
        <v>0</v>
      </c>
      <c r="G7" s="3"/>
      <c r="H7" s="3"/>
      <c r="I7" s="3"/>
      <c r="J7" s="3"/>
      <c r="K7" s="3">
        <f t="shared" si="1"/>
        <v>0</v>
      </c>
      <c r="L7" s="3"/>
      <c r="M7" s="3"/>
      <c r="N7" s="3"/>
      <c r="O7" s="3"/>
      <c r="P7" s="3">
        <f t="shared" si="2"/>
        <v>0</v>
      </c>
      <c r="Q7" s="10"/>
      <c r="R7" s="39"/>
    </row>
    <row r="8" spans="1:18" ht="38.25" customHeight="1" x14ac:dyDescent="0.25">
      <c r="A8" s="7" t="s">
        <v>18</v>
      </c>
      <c r="B8" s="3" t="s">
        <v>16</v>
      </c>
      <c r="C8" s="3"/>
      <c r="D8" s="3"/>
      <c r="E8" s="3"/>
      <c r="F8" s="3">
        <f t="shared" si="0"/>
        <v>0</v>
      </c>
      <c r="G8" s="3"/>
      <c r="H8" s="3"/>
      <c r="I8" s="3"/>
      <c r="J8" s="3"/>
      <c r="K8" s="3">
        <f t="shared" si="1"/>
        <v>0</v>
      </c>
      <c r="L8" s="3"/>
      <c r="M8" s="3"/>
      <c r="N8" s="3"/>
      <c r="O8" s="3"/>
      <c r="P8" s="3">
        <f t="shared" si="2"/>
        <v>0</v>
      </c>
      <c r="Q8" s="10"/>
      <c r="R8" s="39"/>
    </row>
    <row r="9" spans="1:18" ht="38.25" customHeight="1" x14ac:dyDescent="0.25">
      <c r="A9" s="7" t="s">
        <v>90</v>
      </c>
      <c r="B9" s="3" t="s">
        <v>16</v>
      </c>
      <c r="C9" s="3"/>
      <c r="D9" s="3"/>
      <c r="E9" s="3"/>
      <c r="F9" s="3">
        <f t="shared" si="0"/>
        <v>0</v>
      </c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>
        <f t="shared" si="2"/>
        <v>0</v>
      </c>
      <c r="Q9" s="10"/>
      <c r="R9" s="39"/>
    </row>
    <row r="10" spans="1:18" ht="38.25" customHeight="1" x14ac:dyDescent="0.25">
      <c r="A10" s="7" t="s">
        <v>20</v>
      </c>
      <c r="B10" s="3" t="s">
        <v>16</v>
      </c>
      <c r="C10" s="3"/>
      <c r="D10" s="3"/>
      <c r="E10" s="3"/>
      <c r="F10" s="3">
        <f t="shared" si="0"/>
        <v>0</v>
      </c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40"/>
      <c r="P10" s="3">
        <f t="shared" si="2"/>
        <v>0</v>
      </c>
      <c r="Q10" s="10"/>
      <c r="R10" s="39"/>
    </row>
    <row r="11" spans="1:18" ht="38.25" customHeight="1" x14ac:dyDescent="0.25">
      <c r="A11" s="7" t="s">
        <v>91</v>
      </c>
      <c r="B11" s="3" t="s">
        <v>16</v>
      </c>
      <c r="C11" s="3"/>
      <c r="D11" s="3"/>
      <c r="E11" s="3"/>
      <c r="F11" s="3">
        <f t="shared" si="0"/>
        <v>0</v>
      </c>
      <c r="G11" s="3"/>
      <c r="H11" s="3"/>
      <c r="I11" s="3"/>
      <c r="J11" s="3"/>
      <c r="K11" s="3">
        <f t="shared" si="1"/>
        <v>0</v>
      </c>
      <c r="L11" s="3"/>
      <c r="M11" s="3"/>
      <c r="N11" s="3"/>
      <c r="O11" s="3"/>
      <c r="P11" s="3">
        <f t="shared" si="2"/>
        <v>0</v>
      </c>
      <c r="Q11" s="10"/>
      <c r="R11" s="39"/>
    </row>
    <row r="12" spans="1:18" ht="38.25" customHeight="1" x14ac:dyDescent="0.25">
      <c r="A12" s="7" t="s">
        <v>95</v>
      </c>
      <c r="B12" s="3" t="s">
        <v>16</v>
      </c>
      <c r="C12" s="3"/>
      <c r="D12" s="3"/>
      <c r="E12" s="3"/>
      <c r="F12" s="3">
        <f t="shared" si="0"/>
        <v>0</v>
      </c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>
        <f t="shared" si="2"/>
        <v>0</v>
      </c>
      <c r="Q12" s="10"/>
      <c r="R12" s="39"/>
    </row>
    <row r="13" spans="1:18" ht="51" customHeight="1" x14ac:dyDescent="0.25">
      <c r="A13" s="7" t="s">
        <v>23</v>
      </c>
      <c r="B13" s="3" t="s">
        <v>16</v>
      </c>
      <c r="C13" s="3"/>
      <c r="D13" s="3"/>
      <c r="E13" s="3"/>
      <c r="F13" s="3">
        <f t="shared" si="0"/>
        <v>0</v>
      </c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>
        <f t="shared" si="2"/>
        <v>0</v>
      </c>
      <c r="Q13" s="10"/>
      <c r="R13" s="39"/>
    </row>
    <row r="14" spans="1:18" ht="51" customHeight="1" x14ac:dyDescent="0.25">
      <c r="A14" s="7" t="s">
        <v>24</v>
      </c>
      <c r="B14" s="3" t="s">
        <v>16</v>
      </c>
      <c r="C14" s="3"/>
      <c r="D14" s="3"/>
      <c r="E14" s="3"/>
      <c r="F14" s="3">
        <f t="shared" si="0"/>
        <v>0</v>
      </c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>
        <f t="shared" si="2"/>
        <v>0</v>
      </c>
      <c r="Q14" s="10"/>
      <c r="R14" s="39"/>
    </row>
    <row r="15" spans="1:18" ht="38.25" customHeight="1" x14ac:dyDescent="0.25">
      <c r="A15" s="7" t="s">
        <v>25</v>
      </c>
      <c r="B15" s="3" t="s">
        <v>16</v>
      </c>
      <c r="C15" s="3"/>
      <c r="D15" s="3"/>
      <c r="E15" s="3"/>
      <c r="F15" s="3">
        <f t="shared" si="0"/>
        <v>0</v>
      </c>
      <c r="G15" s="3"/>
      <c r="H15" s="3"/>
      <c r="I15" s="3"/>
      <c r="J15" s="3"/>
      <c r="K15" s="3">
        <f t="shared" si="1"/>
        <v>0</v>
      </c>
      <c r="L15" s="3"/>
      <c r="M15" s="3"/>
      <c r="N15" s="3"/>
      <c r="O15" s="3"/>
      <c r="P15" s="3">
        <f t="shared" si="2"/>
        <v>0</v>
      </c>
      <c r="Q15" s="10"/>
      <c r="R15" s="39"/>
    </row>
    <row r="16" spans="1:18" ht="51" customHeight="1" x14ac:dyDescent="0.25">
      <c r="A16" s="7" t="s">
        <v>26</v>
      </c>
      <c r="B16" s="3" t="s">
        <v>16</v>
      </c>
      <c r="C16" s="3"/>
      <c r="D16" s="3"/>
      <c r="E16" s="3"/>
      <c r="F16" s="3">
        <f t="shared" si="0"/>
        <v>0</v>
      </c>
      <c r="G16" s="3"/>
      <c r="H16" s="3"/>
      <c r="I16" s="3"/>
      <c r="J16" s="3"/>
      <c r="K16" s="3">
        <f t="shared" si="1"/>
        <v>0</v>
      </c>
      <c r="L16" s="3"/>
      <c r="M16" s="3"/>
      <c r="N16" s="3"/>
      <c r="O16" s="3"/>
      <c r="P16" s="3">
        <f t="shared" si="2"/>
        <v>0</v>
      </c>
      <c r="Q16" s="10"/>
      <c r="R16" s="39"/>
    </row>
    <row r="17" spans="1:18" ht="102" customHeight="1" x14ac:dyDescent="0.25">
      <c r="A17" s="7" t="s">
        <v>27</v>
      </c>
      <c r="B17" s="3" t="s">
        <v>16</v>
      </c>
      <c r="C17" s="3"/>
      <c r="D17" s="3"/>
      <c r="E17" s="3"/>
      <c r="F17" s="3">
        <f t="shared" si="0"/>
        <v>0</v>
      </c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>
        <f t="shared" si="2"/>
        <v>0</v>
      </c>
      <c r="Q17" s="10"/>
      <c r="R17" s="39"/>
    </row>
    <row r="18" spans="1:18" ht="51" customHeight="1" x14ac:dyDescent="0.25">
      <c r="A18" s="7" t="s">
        <v>28</v>
      </c>
      <c r="B18" s="3" t="s">
        <v>16</v>
      </c>
      <c r="C18" s="3"/>
      <c r="D18" s="3"/>
      <c r="E18" s="3"/>
      <c r="F18" s="3">
        <f t="shared" si="0"/>
        <v>0</v>
      </c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>
        <f t="shared" si="2"/>
        <v>0</v>
      </c>
      <c r="Q18" s="10"/>
      <c r="R18" s="39"/>
    </row>
    <row r="19" spans="1:18" ht="38.25" customHeight="1" x14ac:dyDescent="0.25">
      <c r="A19" s="7" t="s">
        <v>29</v>
      </c>
      <c r="B19" s="3" t="s">
        <v>16</v>
      </c>
      <c r="C19" s="3"/>
      <c r="D19" s="3"/>
      <c r="E19" s="3"/>
      <c r="F19" s="3">
        <f t="shared" si="0"/>
        <v>0</v>
      </c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>
        <f t="shared" si="2"/>
        <v>0</v>
      </c>
      <c r="Q19" s="10"/>
      <c r="R19" s="39"/>
    </row>
    <row r="20" spans="1:18" ht="38.25" customHeight="1" x14ac:dyDescent="0.25">
      <c r="A20" s="7" t="s">
        <v>30</v>
      </c>
      <c r="B20" s="3" t="s">
        <v>16</v>
      </c>
      <c r="C20" s="3"/>
      <c r="D20" s="3"/>
      <c r="E20" s="3"/>
      <c r="F20" s="3">
        <f t="shared" si="0"/>
        <v>0</v>
      </c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>
        <f t="shared" si="2"/>
        <v>0</v>
      </c>
      <c r="Q20" s="10"/>
      <c r="R20" s="39"/>
    </row>
    <row r="21" spans="1:18" ht="51" customHeight="1" x14ac:dyDescent="0.25">
      <c r="A21" s="7" t="s">
        <v>31</v>
      </c>
      <c r="B21" s="3" t="s">
        <v>16</v>
      </c>
      <c r="C21" s="3"/>
      <c r="D21" s="3"/>
      <c r="E21" s="3"/>
      <c r="F21" s="3">
        <f t="shared" si="0"/>
        <v>0</v>
      </c>
      <c r="G21" s="3"/>
      <c r="H21" s="3"/>
      <c r="I21" s="3"/>
      <c r="J21" s="3"/>
      <c r="K21" s="3">
        <f t="shared" si="1"/>
        <v>0</v>
      </c>
      <c r="L21" s="3"/>
      <c r="M21" s="3"/>
      <c r="N21" s="3"/>
      <c r="O21" s="3"/>
      <c r="P21" s="3">
        <f t="shared" si="2"/>
        <v>0</v>
      </c>
      <c r="Q21" s="10"/>
      <c r="R21" s="39"/>
    </row>
    <row r="22" spans="1:18" ht="51" customHeight="1" x14ac:dyDescent="0.25">
      <c r="A22" s="7" t="s">
        <v>32</v>
      </c>
      <c r="B22" s="3" t="s">
        <v>16</v>
      </c>
      <c r="C22" s="3"/>
      <c r="D22" s="3"/>
      <c r="E22" s="3"/>
      <c r="F22" s="3">
        <f t="shared" si="0"/>
        <v>0</v>
      </c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>
        <f t="shared" si="2"/>
        <v>0</v>
      </c>
      <c r="Q22" s="10"/>
      <c r="R22" s="39"/>
    </row>
    <row r="23" spans="1:18" ht="51" customHeight="1" x14ac:dyDescent="0.25">
      <c r="A23" s="7" t="s">
        <v>33</v>
      </c>
      <c r="B23" s="3" t="s">
        <v>16</v>
      </c>
      <c r="C23" s="3"/>
      <c r="D23" s="3"/>
      <c r="E23" s="3"/>
      <c r="F23" s="3">
        <f t="shared" si="0"/>
        <v>0</v>
      </c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>
        <f t="shared" si="2"/>
        <v>0</v>
      </c>
      <c r="Q23" s="10"/>
      <c r="R23" s="39"/>
    </row>
    <row r="24" spans="1:18" ht="38.25" customHeight="1" x14ac:dyDescent="0.25">
      <c r="A24" s="7" t="s">
        <v>34</v>
      </c>
      <c r="B24" s="3" t="s">
        <v>16</v>
      </c>
      <c r="C24" s="3"/>
      <c r="D24" s="3"/>
      <c r="E24" s="3"/>
      <c r="F24" s="3">
        <f t="shared" si="0"/>
        <v>0</v>
      </c>
      <c r="G24" s="3"/>
      <c r="H24" s="3"/>
      <c r="I24" s="3"/>
      <c r="J24" s="3"/>
      <c r="K24" s="3">
        <f t="shared" si="1"/>
        <v>0</v>
      </c>
      <c r="L24" s="3"/>
      <c r="M24" s="3"/>
      <c r="N24" s="3"/>
      <c r="O24" s="3"/>
      <c r="P24" s="3">
        <f t="shared" si="2"/>
        <v>0</v>
      </c>
      <c r="Q24" s="10"/>
      <c r="R24" s="39"/>
    </row>
    <row r="25" spans="1:18" ht="51" customHeight="1" x14ac:dyDescent="0.25">
      <c r="A25" s="7" t="s">
        <v>35</v>
      </c>
      <c r="B25" s="3" t="s">
        <v>16</v>
      </c>
      <c r="C25" s="3"/>
      <c r="D25" s="3"/>
      <c r="E25" s="3"/>
      <c r="F25" s="3">
        <f t="shared" si="0"/>
        <v>0</v>
      </c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>
        <f t="shared" si="2"/>
        <v>0</v>
      </c>
      <c r="Q25" s="10"/>
      <c r="R25" s="39"/>
    </row>
    <row r="26" spans="1:18" ht="38.25" customHeight="1" x14ac:dyDescent="0.25">
      <c r="A26" s="7" t="s">
        <v>36</v>
      </c>
      <c r="B26" s="3" t="s">
        <v>16</v>
      </c>
      <c r="C26" s="3"/>
      <c r="D26" s="3"/>
      <c r="E26" s="3"/>
      <c r="F26" s="3">
        <f t="shared" si="0"/>
        <v>0</v>
      </c>
      <c r="G26" s="3"/>
      <c r="H26" s="3"/>
      <c r="I26" s="3"/>
      <c r="J26" s="3"/>
      <c r="K26" s="3">
        <f t="shared" si="1"/>
        <v>0</v>
      </c>
      <c r="L26" s="3"/>
      <c r="M26" s="3"/>
      <c r="N26" s="3"/>
      <c r="O26" s="3"/>
      <c r="P26" s="3">
        <f t="shared" si="2"/>
        <v>0</v>
      </c>
      <c r="Q26" s="10"/>
      <c r="R26" s="39"/>
    </row>
    <row r="27" spans="1:18" ht="38.25" customHeight="1" x14ac:dyDescent="0.25">
      <c r="A27" s="7" t="s">
        <v>38</v>
      </c>
      <c r="B27" s="3" t="s">
        <v>16</v>
      </c>
      <c r="C27" s="3"/>
      <c r="D27" s="3"/>
      <c r="E27" s="3"/>
      <c r="F27" s="3">
        <f t="shared" si="0"/>
        <v>0</v>
      </c>
      <c r="G27" s="3"/>
      <c r="H27" s="3"/>
      <c r="I27" s="3"/>
      <c r="J27" s="3"/>
      <c r="K27" s="3">
        <f t="shared" si="1"/>
        <v>0</v>
      </c>
      <c r="L27" s="3"/>
      <c r="M27" s="3"/>
      <c r="N27" s="3"/>
      <c r="O27" s="3"/>
      <c r="P27" s="3">
        <f t="shared" si="2"/>
        <v>0</v>
      </c>
      <c r="Q27" s="10"/>
      <c r="R27" s="39"/>
    </row>
    <row r="28" spans="1:18" ht="38.25" customHeight="1" x14ac:dyDescent="0.25">
      <c r="A28" s="7" t="s">
        <v>39</v>
      </c>
      <c r="B28" s="3" t="s">
        <v>16</v>
      </c>
      <c r="C28" s="3"/>
      <c r="D28" s="3"/>
      <c r="E28" s="3"/>
      <c r="F28" s="3">
        <f t="shared" si="0"/>
        <v>0</v>
      </c>
      <c r="G28" s="3"/>
      <c r="H28" s="3"/>
      <c r="I28" s="3"/>
      <c r="J28" s="3"/>
      <c r="K28" s="3">
        <f t="shared" si="1"/>
        <v>0</v>
      </c>
      <c r="L28" s="3"/>
      <c r="M28" s="3"/>
      <c r="N28" s="3"/>
      <c r="O28" s="3"/>
      <c r="P28" s="3">
        <f t="shared" si="2"/>
        <v>0</v>
      </c>
      <c r="Q28" s="10"/>
      <c r="R28" s="39"/>
    </row>
    <row r="29" spans="1:18" ht="38.25" customHeight="1" x14ac:dyDescent="0.25">
      <c r="A29" s="7" t="s">
        <v>41</v>
      </c>
      <c r="B29" s="3" t="s">
        <v>16</v>
      </c>
      <c r="C29" s="3"/>
      <c r="D29" s="3"/>
      <c r="E29" s="3"/>
      <c r="F29" s="3">
        <f t="shared" si="0"/>
        <v>0</v>
      </c>
      <c r="G29" s="3"/>
      <c r="H29" s="3"/>
      <c r="I29" s="3"/>
      <c r="J29" s="3"/>
      <c r="K29" s="3">
        <f t="shared" si="1"/>
        <v>0</v>
      </c>
      <c r="L29" s="3"/>
      <c r="M29" s="3"/>
      <c r="N29" s="3"/>
      <c r="O29" s="3"/>
      <c r="P29" s="3">
        <f t="shared" si="2"/>
        <v>0</v>
      </c>
      <c r="Q29" s="10"/>
      <c r="R29" s="39"/>
    </row>
    <row r="30" spans="1:18" ht="38.25" customHeight="1" x14ac:dyDescent="0.25">
      <c r="A30" s="7" t="s">
        <v>42</v>
      </c>
      <c r="B30" s="3" t="s">
        <v>16</v>
      </c>
      <c r="C30" s="3"/>
      <c r="D30" s="3"/>
      <c r="E30" s="3"/>
      <c r="F30" s="3">
        <f t="shared" si="0"/>
        <v>0</v>
      </c>
      <c r="G30" s="3"/>
      <c r="H30" s="3"/>
      <c r="I30" s="3"/>
      <c r="J30" s="3"/>
      <c r="K30" s="3">
        <f t="shared" si="1"/>
        <v>0</v>
      </c>
      <c r="L30" s="3"/>
      <c r="M30" s="3"/>
      <c r="N30" s="3"/>
      <c r="O30" s="3"/>
      <c r="P30" s="3">
        <f t="shared" si="2"/>
        <v>0</v>
      </c>
      <c r="Q30" s="10"/>
      <c r="R30" s="39"/>
    </row>
    <row r="31" spans="1:18" ht="38.25" customHeight="1" x14ac:dyDescent="0.25">
      <c r="A31" s="7" t="s">
        <v>43</v>
      </c>
      <c r="B31" s="3" t="s">
        <v>16</v>
      </c>
      <c r="C31" s="3"/>
      <c r="D31" s="3"/>
      <c r="E31" s="3"/>
      <c r="F31" s="3">
        <f t="shared" si="0"/>
        <v>0</v>
      </c>
      <c r="G31" s="3"/>
      <c r="H31" s="3"/>
      <c r="I31" s="3"/>
      <c r="J31" s="3"/>
      <c r="K31" s="3">
        <f t="shared" si="1"/>
        <v>0</v>
      </c>
      <c r="L31" s="3"/>
      <c r="M31" s="3"/>
      <c r="N31" s="3"/>
      <c r="O31" s="3"/>
      <c r="P31" s="3">
        <f t="shared" si="2"/>
        <v>0</v>
      </c>
      <c r="Q31" s="10"/>
      <c r="R31" s="39"/>
    </row>
    <row r="32" spans="1:18" ht="38.25" customHeight="1" x14ac:dyDescent="0.25">
      <c r="A32" s="7" t="s">
        <v>44</v>
      </c>
      <c r="B32" s="3" t="s">
        <v>16</v>
      </c>
      <c r="C32" s="3"/>
      <c r="D32" s="3"/>
      <c r="E32" s="3"/>
      <c r="F32" s="3">
        <f t="shared" si="0"/>
        <v>0</v>
      </c>
      <c r="G32" s="3"/>
      <c r="H32" s="3"/>
      <c r="I32" s="3"/>
      <c r="J32" s="3"/>
      <c r="K32" s="3">
        <f t="shared" si="1"/>
        <v>0</v>
      </c>
      <c r="L32" s="3"/>
      <c r="M32" s="3"/>
      <c r="N32" s="3"/>
      <c r="O32" s="3"/>
      <c r="P32" s="3">
        <f t="shared" si="2"/>
        <v>0</v>
      </c>
      <c r="Q32" s="10"/>
      <c r="R32" s="39"/>
    </row>
    <row r="33" spans="1:18" ht="38.25" customHeight="1" x14ac:dyDescent="0.25">
      <c r="A33" s="7" t="s">
        <v>45</v>
      </c>
      <c r="B33" s="3" t="s">
        <v>16</v>
      </c>
      <c r="C33" s="3"/>
      <c r="D33" s="3"/>
      <c r="E33" s="3"/>
      <c r="F33" s="3">
        <f t="shared" si="0"/>
        <v>0</v>
      </c>
      <c r="G33" s="3"/>
      <c r="H33" s="3"/>
      <c r="I33" s="3"/>
      <c r="J33" s="3"/>
      <c r="K33" s="3">
        <f t="shared" si="1"/>
        <v>0</v>
      </c>
      <c r="L33" s="3"/>
      <c r="M33" s="3"/>
      <c r="N33" s="3"/>
      <c r="O33" s="3"/>
      <c r="P33" s="3">
        <f t="shared" si="2"/>
        <v>0</v>
      </c>
      <c r="Q33" s="10"/>
      <c r="R33" s="39"/>
    </row>
    <row r="34" spans="1:18" ht="38.25" customHeight="1" x14ac:dyDescent="0.25">
      <c r="A34" s="7" t="s">
        <v>46</v>
      </c>
      <c r="B34" s="3" t="s">
        <v>16</v>
      </c>
      <c r="C34" s="3"/>
      <c r="D34" s="3"/>
      <c r="E34" s="3"/>
      <c r="F34" s="3">
        <f t="shared" si="0"/>
        <v>0</v>
      </c>
      <c r="G34" s="3"/>
      <c r="H34" s="3"/>
      <c r="I34" s="3"/>
      <c r="J34" s="3"/>
      <c r="K34" s="3">
        <f t="shared" si="1"/>
        <v>0</v>
      </c>
      <c r="L34" s="3"/>
      <c r="M34" s="3"/>
      <c r="N34" s="3"/>
      <c r="O34" s="3"/>
      <c r="P34" s="3">
        <f t="shared" si="2"/>
        <v>0</v>
      </c>
      <c r="Q34" s="10"/>
      <c r="R34" s="39"/>
    </row>
    <row r="35" spans="1:18" ht="102" customHeight="1" x14ac:dyDescent="0.25">
      <c r="A35" s="7" t="s">
        <v>47</v>
      </c>
      <c r="B35" s="3" t="s">
        <v>16</v>
      </c>
      <c r="C35" s="3"/>
      <c r="D35" s="3"/>
      <c r="E35" s="3"/>
      <c r="F35" s="3">
        <f t="shared" si="0"/>
        <v>0</v>
      </c>
      <c r="G35" s="3"/>
      <c r="H35" s="3"/>
      <c r="I35" s="3"/>
      <c r="J35" s="3"/>
      <c r="K35" s="3">
        <f t="shared" si="1"/>
        <v>0</v>
      </c>
      <c r="L35" s="3"/>
      <c r="M35" s="3"/>
      <c r="N35" s="3"/>
      <c r="O35" s="3"/>
      <c r="P35" s="3">
        <f t="shared" si="2"/>
        <v>0</v>
      </c>
      <c r="Q35" s="10"/>
      <c r="R35" s="39"/>
    </row>
    <row r="36" spans="1:18" ht="38.25" customHeight="1" x14ac:dyDescent="0.25">
      <c r="A36" s="7" t="s">
        <v>48</v>
      </c>
      <c r="B36" s="3" t="s">
        <v>16</v>
      </c>
      <c r="C36" s="3"/>
      <c r="D36" s="3"/>
      <c r="E36" s="3"/>
      <c r="F36" s="3">
        <f t="shared" si="0"/>
        <v>0</v>
      </c>
      <c r="G36" s="3"/>
      <c r="H36" s="3"/>
      <c r="I36" s="3"/>
      <c r="J36" s="3"/>
      <c r="K36" s="3">
        <f t="shared" si="1"/>
        <v>0</v>
      </c>
      <c r="L36" s="3"/>
      <c r="M36" s="3"/>
      <c r="N36" s="3"/>
      <c r="O36" s="3"/>
      <c r="P36" s="3">
        <f t="shared" si="2"/>
        <v>0</v>
      </c>
      <c r="Q36" s="10"/>
      <c r="R36" s="39"/>
    </row>
    <row r="37" spans="1:18" ht="51" customHeight="1" x14ac:dyDescent="0.25">
      <c r="A37" s="7" t="s">
        <v>49</v>
      </c>
      <c r="B37" s="3" t="s">
        <v>16</v>
      </c>
      <c r="C37" s="3"/>
      <c r="D37" s="3"/>
      <c r="E37" s="3"/>
      <c r="F37" s="3">
        <f t="shared" si="0"/>
        <v>0</v>
      </c>
      <c r="G37" s="3"/>
      <c r="H37" s="3"/>
      <c r="I37" s="3"/>
      <c r="J37" s="3"/>
      <c r="K37" s="3">
        <f t="shared" si="1"/>
        <v>0</v>
      </c>
      <c r="L37" s="3"/>
      <c r="M37" s="3"/>
      <c r="N37" s="3"/>
      <c r="O37" s="3"/>
      <c r="P37" s="3">
        <f t="shared" si="2"/>
        <v>0</v>
      </c>
      <c r="Q37" s="10"/>
      <c r="R37" s="39"/>
    </row>
    <row r="38" spans="1:18" ht="38.25" customHeight="1" x14ac:dyDescent="0.25">
      <c r="A38" s="7" t="s">
        <v>50</v>
      </c>
      <c r="B38" s="3" t="s">
        <v>16</v>
      </c>
      <c r="C38" s="3"/>
      <c r="D38" s="3"/>
      <c r="E38" s="3"/>
      <c r="F38" s="3">
        <f t="shared" si="0"/>
        <v>0</v>
      </c>
      <c r="G38" s="3"/>
      <c r="H38" s="3"/>
      <c r="I38" s="3"/>
      <c r="J38" s="3"/>
      <c r="K38" s="3">
        <f t="shared" si="1"/>
        <v>0</v>
      </c>
      <c r="L38" s="3"/>
      <c r="M38" s="3"/>
      <c r="N38" s="3"/>
      <c r="O38" s="3"/>
      <c r="P38" s="3">
        <f t="shared" si="2"/>
        <v>0</v>
      </c>
      <c r="Q38" s="10"/>
      <c r="R38" s="39"/>
    </row>
    <row r="39" spans="1:18" ht="38.25" customHeight="1" x14ac:dyDescent="0.25">
      <c r="A39" s="7" t="s">
        <v>52</v>
      </c>
      <c r="B39" s="3" t="s">
        <v>16</v>
      </c>
      <c r="C39" s="3"/>
      <c r="D39" s="3"/>
      <c r="E39" s="3"/>
      <c r="F39" s="3">
        <f t="shared" si="0"/>
        <v>0</v>
      </c>
      <c r="G39" s="3"/>
      <c r="H39" s="3"/>
      <c r="I39" s="3"/>
      <c r="J39" s="3"/>
      <c r="K39" s="3">
        <f t="shared" si="1"/>
        <v>0</v>
      </c>
      <c r="L39" s="3"/>
      <c r="M39" s="3"/>
      <c r="N39" s="3"/>
      <c r="O39" s="3"/>
      <c r="P39" s="3">
        <f t="shared" si="2"/>
        <v>0</v>
      </c>
      <c r="Q39" s="10"/>
      <c r="R39" s="39"/>
    </row>
    <row r="40" spans="1:18" ht="38.25" customHeight="1" x14ac:dyDescent="0.25">
      <c r="A40" s="7" t="s">
        <v>53</v>
      </c>
      <c r="B40" s="3" t="s">
        <v>16</v>
      </c>
      <c r="C40" s="3"/>
      <c r="D40" s="3"/>
      <c r="E40" s="3"/>
      <c r="F40" s="3">
        <f t="shared" si="0"/>
        <v>0</v>
      </c>
      <c r="G40" s="3"/>
      <c r="H40" s="3"/>
      <c r="I40" s="3"/>
      <c r="J40" s="3"/>
      <c r="K40" s="3">
        <f t="shared" si="1"/>
        <v>0</v>
      </c>
      <c r="L40" s="3"/>
      <c r="M40" s="3"/>
      <c r="N40" s="3"/>
      <c r="O40" s="3"/>
      <c r="P40" s="3">
        <f t="shared" si="2"/>
        <v>0</v>
      </c>
      <c r="Q40" s="10"/>
      <c r="R40" s="39"/>
    </row>
    <row r="41" spans="1:18" ht="51" customHeight="1" x14ac:dyDescent="0.25">
      <c r="A41" s="7" t="s">
        <v>54</v>
      </c>
      <c r="B41" s="3" t="s">
        <v>16</v>
      </c>
      <c r="C41" s="3"/>
      <c r="D41" s="3"/>
      <c r="E41" s="3"/>
      <c r="F41" s="3">
        <f t="shared" si="0"/>
        <v>0</v>
      </c>
      <c r="G41" s="3"/>
      <c r="H41" s="3"/>
      <c r="I41" s="3"/>
      <c r="J41" s="3"/>
      <c r="K41" s="3">
        <f t="shared" si="1"/>
        <v>0</v>
      </c>
      <c r="L41" s="3"/>
      <c r="M41" s="3"/>
      <c r="N41" s="3"/>
      <c r="O41" s="3"/>
      <c r="P41" s="3">
        <f t="shared" si="2"/>
        <v>0</v>
      </c>
      <c r="Q41" s="10"/>
      <c r="R41" s="39"/>
    </row>
    <row r="42" spans="1:18" ht="38.25" customHeight="1" x14ac:dyDescent="0.25">
      <c r="A42" s="7" t="s">
        <v>55</v>
      </c>
      <c r="B42" s="3" t="s">
        <v>16</v>
      </c>
      <c r="C42" s="3"/>
      <c r="D42" s="3"/>
      <c r="E42" s="3"/>
      <c r="F42" s="3">
        <f t="shared" si="0"/>
        <v>0</v>
      </c>
      <c r="G42" s="3"/>
      <c r="H42" s="3"/>
      <c r="I42" s="3"/>
      <c r="J42" s="3"/>
      <c r="K42" s="3">
        <f t="shared" si="1"/>
        <v>0</v>
      </c>
      <c r="L42" s="3"/>
      <c r="M42" s="3"/>
      <c r="N42" s="3"/>
      <c r="O42" s="3"/>
      <c r="P42" s="3">
        <f t="shared" si="2"/>
        <v>0</v>
      </c>
      <c r="Q42" s="10"/>
      <c r="R42" s="39"/>
    </row>
    <row r="43" spans="1:18" ht="102" customHeight="1" x14ac:dyDescent="0.25">
      <c r="A43" s="7" t="s">
        <v>56</v>
      </c>
      <c r="B43" s="3" t="s">
        <v>16</v>
      </c>
      <c r="C43" s="3"/>
      <c r="D43" s="3"/>
      <c r="E43" s="3"/>
      <c r="F43" s="3">
        <f t="shared" si="0"/>
        <v>0</v>
      </c>
      <c r="G43" s="3"/>
      <c r="H43" s="3"/>
      <c r="I43" s="3"/>
      <c r="J43" s="3"/>
      <c r="K43" s="3">
        <f t="shared" si="1"/>
        <v>0</v>
      </c>
      <c r="L43" s="3"/>
      <c r="M43" s="3"/>
      <c r="N43" s="3"/>
      <c r="O43" s="3"/>
      <c r="P43" s="3">
        <f t="shared" si="2"/>
        <v>0</v>
      </c>
      <c r="Q43" s="10"/>
      <c r="R43" s="39"/>
    </row>
    <row r="44" spans="1:18" ht="51" customHeight="1" x14ac:dyDescent="0.25">
      <c r="A44" s="7" t="s">
        <v>57</v>
      </c>
      <c r="B44" s="3" t="s">
        <v>16</v>
      </c>
      <c r="C44" s="3"/>
      <c r="D44" s="3"/>
      <c r="E44" s="3"/>
      <c r="F44" s="3">
        <f t="shared" si="0"/>
        <v>0</v>
      </c>
      <c r="G44" s="3"/>
      <c r="H44" s="3"/>
      <c r="I44" s="3"/>
      <c r="J44" s="3"/>
      <c r="K44" s="3">
        <f t="shared" si="1"/>
        <v>0</v>
      </c>
      <c r="L44" s="3"/>
      <c r="M44" s="3"/>
      <c r="N44" s="3"/>
      <c r="O44" s="3"/>
      <c r="P44" s="3">
        <f t="shared" si="2"/>
        <v>0</v>
      </c>
      <c r="Q44" s="10"/>
      <c r="R44" s="39"/>
    </row>
    <row r="45" spans="1:18" ht="38.25" customHeight="1" x14ac:dyDescent="0.25">
      <c r="A45" s="7" t="s">
        <v>58</v>
      </c>
      <c r="B45" s="3" t="s">
        <v>16</v>
      </c>
      <c r="C45" s="3"/>
      <c r="D45" s="3"/>
      <c r="E45" s="3"/>
      <c r="F45" s="3">
        <f t="shared" si="0"/>
        <v>0</v>
      </c>
      <c r="G45" s="3"/>
      <c r="H45" s="3"/>
      <c r="I45" s="3"/>
      <c r="J45" s="3"/>
      <c r="K45" s="3">
        <f t="shared" si="1"/>
        <v>0</v>
      </c>
      <c r="L45" s="3"/>
      <c r="M45" s="3"/>
      <c r="N45" s="3"/>
      <c r="O45" s="3"/>
      <c r="P45" s="3">
        <f t="shared" si="2"/>
        <v>0</v>
      </c>
      <c r="Q45" s="10"/>
      <c r="R45" s="39"/>
    </row>
    <row r="46" spans="1:18" ht="51" customHeight="1" x14ac:dyDescent="0.25">
      <c r="A46" s="7" t="s">
        <v>59</v>
      </c>
      <c r="B46" s="3" t="s">
        <v>16</v>
      </c>
      <c r="C46" s="3"/>
      <c r="D46" s="3"/>
      <c r="E46" s="3"/>
      <c r="F46" s="3">
        <f t="shared" si="0"/>
        <v>0</v>
      </c>
      <c r="G46" s="3"/>
      <c r="H46" s="3"/>
      <c r="I46" s="3"/>
      <c r="J46" s="3"/>
      <c r="K46" s="3">
        <f t="shared" si="1"/>
        <v>0</v>
      </c>
      <c r="L46" s="3"/>
      <c r="M46" s="3"/>
      <c r="N46" s="3"/>
      <c r="O46" s="3"/>
      <c r="P46" s="3">
        <f t="shared" si="2"/>
        <v>0</v>
      </c>
      <c r="Q46" s="10"/>
      <c r="R46" s="39"/>
    </row>
    <row r="47" spans="1:18" ht="51" customHeight="1" x14ac:dyDescent="0.25">
      <c r="A47" s="7" t="s">
        <v>60</v>
      </c>
      <c r="B47" s="3" t="s">
        <v>16</v>
      </c>
      <c r="C47" s="4">
        <v>100</v>
      </c>
      <c r="D47" s="4">
        <v>100</v>
      </c>
      <c r="E47" s="4">
        <v>0</v>
      </c>
      <c r="F47" s="3">
        <f t="shared" si="0"/>
        <v>0</v>
      </c>
      <c r="G47" s="4">
        <v>0</v>
      </c>
      <c r="H47" s="4">
        <v>100</v>
      </c>
      <c r="I47" s="4">
        <v>100</v>
      </c>
      <c r="J47" s="4">
        <v>0</v>
      </c>
      <c r="K47" s="3">
        <f t="shared" si="1"/>
        <v>0</v>
      </c>
      <c r="L47" s="4">
        <v>0</v>
      </c>
      <c r="M47" s="4">
        <v>100</v>
      </c>
      <c r="N47" s="4">
        <v>100</v>
      </c>
      <c r="O47" s="4">
        <v>0</v>
      </c>
      <c r="P47" s="3">
        <f t="shared" si="2"/>
        <v>0</v>
      </c>
      <c r="Q47" s="5">
        <v>0</v>
      </c>
      <c r="R47" s="42"/>
    </row>
    <row r="48" spans="1:18" ht="38.25" customHeight="1" x14ac:dyDescent="0.25">
      <c r="A48" s="7" t="s">
        <v>61</v>
      </c>
      <c r="B48" s="3" t="s">
        <v>16</v>
      </c>
      <c r="C48" s="3"/>
      <c r="D48" s="3"/>
      <c r="E48" s="3"/>
      <c r="F48" s="3">
        <f t="shared" si="0"/>
        <v>0</v>
      </c>
      <c r="G48" s="3"/>
      <c r="H48" s="3"/>
      <c r="I48" s="3"/>
      <c r="J48" s="3"/>
      <c r="K48" s="3">
        <f t="shared" si="1"/>
        <v>0</v>
      </c>
      <c r="L48" s="3"/>
      <c r="M48" s="3"/>
      <c r="N48" s="3"/>
      <c r="O48" s="3"/>
      <c r="P48" s="3">
        <f t="shared" si="2"/>
        <v>0</v>
      </c>
      <c r="Q48" s="10"/>
      <c r="R48" s="39"/>
    </row>
    <row r="49" spans="1:18" ht="51" customHeight="1" x14ac:dyDescent="0.25">
      <c r="A49" s="7" t="s">
        <v>62</v>
      </c>
      <c r="B49" s="3" t="s">
        <v>16</v>
      </c>
      <c r="C49" s="3"/>
      <c r="D49" s="3"/>
      <c r="E49" s="3"/>
      <c r="F49" s="3">
        <f t="shared" si="0"/>
        <v>0</v>
      </c>
      <c r="G49" s="3"/>
      <c r="H49" s="3"/>
      <c r="I49" s="3"/>
      <c r="J49" s="3"/>
      <c r="K49" s="3">
        <f t="shared" si="1"/>
        <v>0</v>
      </c>
      <c r="L49" s="3"/>
      <c r="M49" s="3"/>
      <c r="N49" s="3"/>
      <c r="O49" s="3"/>
      <c r="P49" s="3">
        <f t="shared" si="2"/>
        <v>0</v>
      </c>
      <c r="Q49" s="10"/>
      <c r="R49" s="39"/>
    </row>
    <row r="50" spans="1:18" ht="38.25" customHeight="1" x14ac:dyDescent="0.25">
      <c r="A50" s="7" t="s">
        <v>63</v>
      </c>
      <c r="B50" s="3" t="s">
        <v>16</v>
      </c>
      <c r="C50" s="3"/>
      <c r="D50" s="3"/>
      <c r="E50" s="3"/>
      <c r="F50" s="3">
        <f t="shared" si="0"/>
        <v>0</v>
      </c>
      <c r="G50" s="3"/>
      <c r="H50" s="3"/>
      <c r="I50" s="3"/>
      <c r="J50" s="3"/>
      <c r="K50" s="3">
        <f t="shared" si="1"/>
        <v>0</v>
      </c>
      <c r="L50" s="3"/>
      <c r="M50" s="3"/>
      <c r="N50" s="3"/>
      <c r="O50" s="3"/>
      <c r="P50" s="3">
        <f t="shared" si="2"/>
        <v>0</v>
      </c>
      <c r="Q50" s="10"/>
      <c r="R50" s="39"/>
    </row>
    <row r="51" spans="1:18" ht="38.25" customHeight="1" x14ac:dyDescent="0.25">
      <c r="A51" s="7" t="s">
        <v>64</v>
      </c>
      <c r="B51" s="3" t="s">
        <v>16</v>
      </c>
      <c r="C51" s="3"/>
      <c r="D51" s="3"/>
      <c r="E51" s="3"/>
      <c r="F51" s="3">
        <f t="shared" si="0"/>
        <v>0</v>
      </c>
      <c r="G51" s="3"/>
      <c r="H51" s="3"/>
      <c r="I51" s="3"/>
      <c r="J51" s="3"/>
      <c r="K51" s="3">
        <f t="shared" si="1"/>
        <v>0</v>
      </c>
      <c r="L51" s="3"/>
      <c r="M51" s="3"/>
      <c r="N51" s="3"/>
      <c r="O51" s="3"/>
      <c r="P51" s="3">
        <f t="shared" si="2"/>
        <v>0</v>
      </c>
      <c r="Q51" s="10"/>
      <c r="R51" s="39"/>
    </row>
    <row r="52" spans="1:18" ht="38.25" customHeight="1" x14ac:dyDescent="0.25">
      <c r="A52" s="7" t="s">
        <v>65</v>
      </c>
      <c r="B52" s="3" t="s">
        <v>16</v>
      </c>
      <c r="C52" s="3"/>
      <c r="D52" s="3"/>
      <c r="E52" s="3"/>
      <c r="F52" s="3">
        <f t="shared" si="0"/>
        <v>0</v>
      </c>
      <c r="G52" s="3"/>
      <c r="H52" s="3"/>
      <c r="I52" s="3"/>
      <c r="J52" s="3"/>
      <c r="K52" s="3">
        <f t="shared" si="1"/>
        <v>0</v>
      </c>
      <c r="L52" s="3"/>
      <c r="M52" s="3"/>
      <c r="N52" s="3"/>
      <c r="O52" s="3"/>
      <c r="P52" s="3">
        <f t="shared" si="2"/>
        <v>0</v>
      </c>
      <c r="Q52" s="10"/>
      <c r="R52" s="39"/>
    </row>
    <row r="53" spans="1:18" ht="51" customHeight="1" x14ac:dyDescent="0.25">
      <c r="A53" s="7" t="s">
        <v>66</v>
      </c>
      <c r="B53" s="3" t="s">
        <v>16</v>
      </c>
      <c r="C53" s="3"/>
      <c r="D53" s="3"/>
      <c r="E53" s="3"/>
      <c r="F53" s="3">
        <f t="shared" si="0"/>
        <v>0</v>
      </c>
      <c r="G53" s="3"/>
      <c r="H53" s="3"/>
      <c r="I53" s="3"/>
      <c r="J53" s="3"/>
      <c r="K53" s="3">
        <f t="shared" si="1"/>
        <v>0</v>
      </c>
      <c r="L53" s="3"/>
      <c r="M53" s="3"/>
      <c r="N53" s="3"/>
      <c r="O53" s="3"/>
      <c r="P53" s="3">
        <f t="shared" si="2"/>
        <v>0</v>
      </c>
      <c r="Q53" s="10"/>
      <c r="R53" s="39"/>
    </row>
    <row r="54" spans="1:18" ht="38.25" customHeight="1" x14ac:dyDescent="0.25">
      <c r="A54" s="7" t="s">
        <v>67</v>
      </c>
      <c r="B54" s="3" t="s">
        <v>16</v>
      </c>
      <c r="C54" s="3"/>
      <c r="D54" s="3"/>
      <c r="E54" s="3"/>
      <c r="F54" s="3">
        <f t="shared" si="0"/>
        <v>0</v>
      </c>
      <c r="G54" s="3"/>
      <c r="H54" s="3"/>
      <c r="I54" s="3"/>
      <c r="J54" s="3"/>
      <c r="K54" s="3">
        <f t="shared" si="1"/>
        <v>0</v>
      </c>
      <c r="L54" s="3"/>
      <c r="M54" s="3"/>
      <c r="N54" s="3"/>
      <c r="O54" s="3"/>
      <c r="P54" s="3">
        <f t="shared" si="2"/>
        <v>0</v>
      </c>
      <c r="Q54" s="10"/>
      <c r="R54" s="39"/>
    </row>
    <row r="55" spans="1:18" ht="51" customHeight="1" x14ac:dyDescent="0.25">
      <c r="A55" s="7" t="s">
        <v>68</v>
      </c>
      <c r="B55" s="3" t="s">
        <v>16</v>
      </c>
      <c r="C55" s="3"/>
      <c r="D55" s="3"/>
      <c r="E55" s="3"/>
      <c r="F55" s="3">
        <f t="shared" si="0"/>
        <v>0</v>
      </c>
      <c r="G55" s="3"/>
      <c r="H55" s="3"/>
      <c r="I55" s="3"/>
      <c r="J55" s="3"/>
      <c r="K55" s="3">
        <f t="shared" si="1"/>
        <v>0</v>
      </c>
      <c r="L55" s="3"/>
      <c r="M55" s="3"/>
      <c r="N55" s="3"/>
      <c r="O55" s="3"/>
      <c r="P55" s="3">
        <f t="shared" si="2"/>
        <v>0</v>
      </c>
      <c r="Q55" s="10"/>
      <c r="R55" s="39"/>
    </row>
    <row r="56" spans="1:18" ht="38.25" customHeight="1" x14ac:dyDescent="0.25">
      <c r="A56" s="7" t="s">
        <v>69</v>
      </c>
      <c r="B56" s="3" t="s">
        <v>16</v>
      </c>
      <c r="C56" s="3"/>
      <c r="D56" s="3"/>
      <c r="E56" s="3"/>
      <c r="F56" s="3">
        <f t="shared" si="0"/>
        <v>0</v>
      </c>
      <c r="G56" s="3"/>
      <c r="H56" s="3"/>
      <c r="I56" s="3"/>
      <c r="J56" s="3"/>
      <c r="K56" s="3">
        <f t="shared" si="1"/>
        <v>0</v>
      </c>
      <c r="L56" s="3"/>
      <c r="M56" s="3"/>
      <c r="N56" s="3"/>
      <c r="O56" s="3"/>
      <c r="P56" s="3">
        <f t="shared" si="2"/>
        <v>0</v>
      </c>
      <c r="Q56" s="10"/>
      <c r="R56" s="39"/>
    </row>
    <row r="57" spans="1:18" ht="51" customHeight="1" x14ac:dyDescent="0.25">
      <c r="A57" s="7" t="s">
        <v>70</v>
      </c>
      <c r="B57" s="3" t="s">
        <v>16</v>
      </c>
      <c r="C57" s="3"/>
      <c r="D57" s="3"/>
      <c r="E57" s="3"/>
      <c r="F57" s="3">
        <f t="shared" si="0"/>
        <v>0</v>
      </c>
      <c r="G57" s="3"/>
      <c r="H57" s="3"/>
      <c r="I57" s="3"/>
      <c r="J57" s="3"/>
      <c r="K57" s="3">
        <f t="shared" si="1"/>
        <v>0</v>
      </c>
      <c r="L57" s="3"/>
      <c r="M57" s="3"/>
      <c r="N57" s="3"/>
      <c r="O57" s="3"/>
      <c r="P57" s="3">
        <f t="shared" si="2"/>
        <v>0</v>
      </c>
      <c r="Q57" s="10"/>
      <c r="R57" s="39"/>
    </row>
    <row r="58" spans="1:18" ht="38.25" customHeight="1" x14ac:dyDescent="0.25">
      <c r="A58" s="7" t="s">
        <v>71</v>
      </c>
      <c r="B58" s="3" t="s">
        <v>16</v>
      </c>
      <c r="C58" s="3"/>
      <c r="D58" s="3"/>
      <c r="E58" s="3"/>
      <c r="F58" s="3">
        <f t="shared" si="0"/>
        <v>0</v>
      </c>
      <c r="G58" s="3"/>
      <c r="H58" s="3"/>
      <c r="I58" s="3"/>
      <c r="J58" s="3"/>
      <c r="K58" s="3">
        <f t="shared" si="1"/>
        <v>0</v>
      </c>
      <c r="L58" s="3"/>
      <c r="M58" s="3"/>
      <c r="N58" s="3"/>
      <c r="O58" s="3"/>
      <c r="P58" s="3">
        <f t="shared" si="2"/>
        <v>0</v>
      </c>
      <c r="Q58" s="10"/>
      <c r="R58" s="39"/>
    </row>
    <row r="59" spans="1:18" ht="102" customHeight="1" x14ac:dyDescent="0.25">
      <c r="A59" s="7" t="s">
        <v>72</v>
      </c>
      <c r="B59" s="3" t="s">
        <v>16</v>
      </c>
      <c r="C59" s="3"/>
      <c r="D59" s="3"/>
      <c r="E59" s="3"/>
      <c r="F59" s="3">
        <f t="shared" si="0"/>
        <v>0</v>
      </c>
      <c r="G59" s="3"/>
      <c r="H59" s="3"/>
      <c r="I59" s="3"/>
      <c r="J59" s="3"/>
      <c r="K59" s="3">
        <f t="shared" si="1"/>
        <v>0</v>
      </c>
      <c r="L59" s="3"/>
      <c r="M59" s="3"/>
      <c r="N59" s="3"/>
      <c r="O59" s="3"/>
      <c r="P59" s="3">
        <f t="shared" si="2"/>
        <v>0</v>
      </c>
      <c r="Q59" s="10"/>
      <c r="R59" s="39"/>
    </row>
    <row r="60" spans="1:18" ht="38.25" customHeight="1" x14ac:dyDescent="0.25">
      <c r="A60" s="7" t="s">
        <v>73</v>
      </c>
      <c r="B60" s="3" t="s">
        <v>16</v>
      </c>
      <c r="C60" s="3"/>
      <c r="D60" s="3"/>
      <c r="E60" s="3"/>
      <c r="F60" s="3">
        <f t="shared" si="0"/>
        <v>0</v>
      </c>
      <c r="G60" s="3"/>
      <c r="H60" s="3"/>
      <c r="I60" s="3"/>
      <c r="J60" s="3"/>
      <c r="K60" s="3">
        <f t="shared" si="1"/>
        <v>0</v>
      </c>
      <c r="L60" s="3"/>
      <c r="M60" s="3"/>
      <c r="N60" s="3"/>
      <c r="O60" s="3"/>
      <c r="P60" s="3">
        <f t="shared" si="2"/>
        <v>0</v>
      </c>
      <c r="Q60" s="10"/>
      <c r="R60" s="39"/>
    </row>
    <row r="61" spans="1:18" ht="38.25" customHeight="1" x14ac:dyDescent="0.25">
      <c r="A61" s="7" t="s">
        <v>74</v>
      </c>
      <c r="B61" s="3" t="s">
        <v>16</v>
      </c>
      <c r="C61" s="3"/>
      <c r="D61" s="3"/>
      <c r="E61" s="3"/>
      <c r="F61" s="3">
        <f t="shared" si="0"/>
        <v>0</v>
      </c>
      <c r="G61" s="3"/>
      <c r="H61" s="3"/>
      <c r="I61" s="3"/>
      <c r="J61" s="3"/>
      <c r="K61" s="3">
        <f t="shared" si="1"/>
        <v>0</v>
      </c>
      <c r="L61" s="3"/>
      <c r="M61" s="3"/>
      <c r="N61" s="3"/>
      <c r="O61" s="3"/>
      <c r="P61" s="3">
        <f t="shared" si="2"/>
        <v>0</v>
      </c>
      <c r="Q61" s="10"/>
      <c r="R61" s="39"/>
    </row>
    <row r="62" spans="1:18" ht="51" customHeight="1" x14ac:dyDescent="0.25">
      <c r="A62" s="7" t="s">
        <v>75</v>
      </c>
      <c r="B62" s="3" t="s">
        <v>16</v>
      </c>
      <c r="C62" s="3"/>
      <c r="D62" s="3"/>
      <c r="E62" s="3"/>
      <c r="F62" s="3">
        <f t="shared" si="0"/>
        <v>0</v>
      </c>
      <c r="G62" s="3"/>
      <c r="H62" s="3"/>
      <c r="I62" s="3"/>
      <c r="J62" s="3"/>
      <c r="K62" s="3">
        <f t="shared" si="1"/>
        <v>0</v>
      </c>
      <c r="L62" s="3"/>
      <c r="M62" s="3"/>
      <c r="N62" s="3"/>
      <c r="O62" s="3"/>
      <c r="P62" s="3">
        <f t="shared" si="2"/>
        <v>0</v>
      </c>
      <c r="Q62" s="10"/>
      <c r="R62" s="39"/>
    </row>
    <row r="63" spans="1:18" ht="15.75" customHeight="1" x14ac:dyDescent="0.25"/>
    <row r="64" spans="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K5" sqref="K5"/>
    </sheetView>
  </sheetViews>
  <sheetFormatPr defaultColWidth="14.42578125" defaultRowHeight="15" customHeight="1" x14ac:dyDescent="0.25"/>
  <cols>
    <col min="1" max="1" width="40.7109375" customWidth="1"/>
    <col min="2" max="3" width="6.7109375" customWidth="1"/>
    <col min="4" max="6" width="12.7109375" customWidth="1"/>
    <col min="7" max="7" width="25.7109375" customWidth="1"/>
    <col min="8" max="8" width="14.85546875" customWidth="1"/>
    <col min="9" max="26" width="8" customWidth="1"/>
  </cols>
  <sheetData>
    <row r="1" spans="1:26" ht="45" customHeight="1" x14ac:dyDescent="0.25">
      <c r="A1" s="224" t="s">
        <v>102</v>
      </c>
      <c r="B1" s="225"/>
      <c r="C1" s="225"/>
      <c r="D1" s="225"/>
      <c r="E1" s="225"/>
      <c r="F1" s="225"/>
      <c r="G1" s="22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59.25" customHeight="1" x14ac:dyDescent="0.25">
      <c r="A2" s="210" t="s">
        <v>1</v>
      </c>
      <c r="B2" s="211" t="s">
        <v>78</v>
      </c>
      <c r="C2" s="199"/>
      <c r="D2" s="198" t="s">
        <v>79</v>
      </c>
      <c r="E2" s="199"/>
      <c r="F2" s="197" t="s">
        <v>80</v>
      </c>
      <c r="G2" s="214" t="s">
        <v>9</v>
      </c>
      <c r="H2" s="205" t="s">
        <v>181</v>
      </c>
    </row>
    <row r="3" spans="1:26" ht="39" customHeight="1" x14ac:dyDescent="0.25">
      <c r="A3" s="196"/>
      <c r="B3" s="1" t="s">
        <v>81</v>
      </c>
      <c r="C3" s="1" t="s">
        <v>82</v>
      </c>
      <c r="D3" s="1" t="s">
        <v>12</v>
      </c>
      <c r="E3" s="1" t="s">
        <v>97</v>
      </c>
      <c r="F3" s="196"/>
      <c r="G3" s="204"/>
      <c r="H3" s="205"/>
    </row>
    <row r="4" spans="1:26" ht="42" customHeight="1" x14ac:dyDescent="0.25">
      <c r="A4" s="207" t="s">
        <v>103</v>
      </c>
      <c r="B4" s="208"/>
      <c r="C4" s="208"/>
      <c r="D4" s="208"/>
      <c r="E4" s="208"/>
      <c r="F4" s="208"/>
      <c r="G4" s="208"/>
      <c r="H4" s="2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5.5" customHeight="1" x14ac:dyDescent="0.25">
      <c r="A5" s="43" t="s">
        <v>15</v>
      </c>
      <c r="B5" s="9"/>
      <c r="C5" s="9"/>
      <c r="D5" s="9"/>
      <c r="E5" s="21" t="e">
        <f t="shared" ref="E5:E62" si="0">100-(C5/B5*100)</f>
        <v>#DIV/0!</v>
      </c>
      <c r="F5" s="21"/>
      <c r="G5" s="160"/>
      <c r="H5" s="155"/>
    </row>
    <row r="6" spans="1:26" ht="38.25" customHeight="1" x14ac:dyDescent="0.25">
      <c r="A6" s="43" t="s">
        <v>17</v>
      </c>
      <c r="B6" s="18">
        <v>20</v>
      </c>
      <c r="C6" s="18">
        <v>20</v>
      </c>
      <c r="D6" s="18">
        <v>10</v>
      </c>
      <c r="E6" s="21">
        <f t="shared" si="0"/>
        <v>0</v>
      </c>
      <c r="F6" s="22">
        <v>0</v>
      </c>
      <c r="G6" s="140"/>
      <c r="H6" s="155">
        <v>1</v>
      </c>
    </row>
    <row r="7" spans="1:26" ht="25.5" customHeight="1" x14ac:dyDescent="0.25">
      <c r="A7" s="43" t="s">
        <v>18</v>
      </c>
      <c r="B7" s="9"/>
      <c r="C7" s="9"/>
      <c r="D7" s="9"/>
      <c r="E7" s="21" t="e">
        <f t="shared" si="0"/>
        <v>#DIV/0!</v>
      </c>
      <c r="F7" s="21"/>
      <c r="G7" s="10"/>
      <c r="H7" s="155"/>
    </row>
    <row r="8" spans="1:26" ht="25.5" customHeight="1" x14ac:dyDescent="0.25">
      <c r="A8" s="43" t="s">
        <v>90</v>
      </c>
      <c r="B8" s="9"/>
      <c r="C8" s="9"/>
      <c r="D8" s="9"/>
      <c r="E8" s="21" t="e">
        <f t="shared" si="0"/>
        <v>#DIV/0!</v>
      </c>
      <c r="F8" s="21"/>
      <c r="G8" s="10"/>
      <c r="H8" s="155"/>
    </row>
    <row r="9" spans="1:26" ht="25.5" customHeight="1" x14ac:dyDescent="0.25">
      <c r="A9" s="43" t="s">
        <v>20</v>
      </c>
      <c r="B9" s="9"/>
      <c r="C9" s="9"/>
      <c r="D9" s="9"/>
      <c r="E9" s="21" t="e">
        <f t="shared" si="0"/>
        <v>#DIV/0!</v>
      </c>
      <c r="F9" s="21"/>
      <c r="G9" s="10"/>
      <c r="H9" s="155"/>
    </row>
    <row r="10" spans="1:26" ht="25.5" customHeight="1" x14ac:dyDescent="0.25">
      <c r="A10" s="43" t="s">
        <v>91</v>
      </c>
      <c r="B10" s="9"/>
      <c r="C10" s="9"/>
      <c r="D10" s="9"/>
      <c r="E10" s="21" t="e">
        <f t="shared" si="0"/>
        <v>#DIV/0!</v>
      </c>
      <c r="F10" s="21"/>
      <c r="G10" s="10"/>
      <c r="H10" s="155"/>
    </row>
    <row r="11" spans="1:26" ht="25.5" customHeight="1" x14ac:dyDescent="0.25">
      <c r="A11" s="43" t="s">
        <v>95</v>
      </c>
      <c r="B11" s="9"/>
      <c r="C11" s="9"/>
      <c r="D11" s="9"/>
      <c r="E11" s="21" t="e">
        <f t="shared" si="0"/>
        <v>#DIV/0!</v>
      </c>
      <c r="F11" s="21"/>
      <c r="G11" s="10"/>
      <c r="H11" s="155"/>
    </row>
    <row r="12" spans="1:26" ht="38.25" customHeight="1" x14ac:dyDescent="0.25">
      <c r="A12" s="43" t="s">
        <v>23</v>
      </c>
      <c r="B12" s="18">
        <v>10</v>
      </c>
      <c r="C12" s="18">
        <v>8</v>
      </c>
      <c r="D12" s="18">
        <v>10</v>
      </c>
      <c r="E12" s="21">
        <f t="shared" si="0"/>
        <v>20</v>
      </c>
      <c r="F12" s="22">
        <v>10</v>
      </c>
      <c r="G12" s="10" t="s">
        <v>104</v>
      </c>
      <c r="H12" s="155">
        <v>1</v>
      </c>
    </row>
    <row r="13" spans="1:26" ht="38.25" customHeight="1" x14ac:dyDescent="0.25">
      <c r="A13" s="43" t="s">
        <v>24</v>
      </c>
      <c r="B13" s="18">
        <v>36</v>
      </c>
      <c r="C13" s="18">
        <v>36</v>
      </c>
      <c r="D13" s="18">
        <v>10</v>
      </c>
      <c r="E13" s="21">
        <f t="shared" si="0"/>
        <v>0</v>
      </c>
      <c r="F13" s="22">
        <v>0</v>
      </c>
      <c r="G13" s="140"/>
      <c r="H13" s="155">
        <v>1</v>
      </c>
    </row>
    <row r="14" spans="1:26" ht="38.25" customHeight="1" x14ac:dyDescent="0.25">
      <c r="A14" s="43" t="s">
        <v>25</v>
      </c>
      <c r="B14" s="9"/>
      <c r="C14" s="9"/>
      <c r="D14" s="9"/>
      <c r="E14" s="21" t="e">
        <f t="shared" si="0"/>
        <v>#DIV/0!</v>
      </c>
      <c r="F14" s="21"/>
      <c r="G14" s="10"/>
      <c r="H14" s="155"/>
    </row>
    <row r="15" spans="1:26" ht="38.25" customHeight="1" x14ac:dyDescent="0.25">
      <c r="A15" s="43" t="s">
        <v>26</v>
      </c>
      <c r="B15" s="18">
        <v>40</v>
      </c>
      <c r="C15" s="18">
        <v>40</v>
      </c>
      <c r="D15" s="18">
        <v>10</v>
      </c>
      <c r="E15" s="21">
        <f t="shared" si="0"/>
        <v>0</v>
      </c>
      <c r="F15" s="22">
        <v>0</v>
      </c>
      <c r="G15" s="140"/>
      <c r="H15" s="155">
        <v>1</v>
      </c>
    </row>
    <row r="16" spans="1:26" ht="69.75" customHeight="1" x14ac:dyDescent="0.25">
      <c r="A16" s="43" t="s">
        <v>27</v>
      </c>
      <c r="B16" s="9"/>
      <c r="C16" s="9"/>
      <c r="D16" s="9"/>
      <c r="E16" s="21" t="e">
        <f t="shared" si="0"/>
        <v>#DIV/0!</v>
      </c>
      <c r="F16" s="21"/>
      <c r="G16" s="10"/>
      <c r="H16" s="155"/>
    </row>
    <row r="17" spans="1:8" ht="38.25" customHeight="1" x14ac:dyDescent="0.25">
      <c r="A17" s="43" t="s">
        <v>28</v>
      </c>
      <c r="B17" s="18">
        <v>47</v>
      </c>
      <c r="C17" s="18">
        <v>48</v>
      </c>
      <c r="D17" s="18">
        <v>10</v>
      </c>
      <c r="E17" s="46">
        <f t="shared" si="0"/>
        <v>-2.1276595744680833</v>
      </c>
      <c r="F17" s="22">
        <v>0</v>
      </c>
      <c r="G17" s="140"/>
      <c r="H17" s="155">
        <v>1</v>
      </c>
    </row>
    <row r="18" spans="1:8" ht="43.5" customHeight="1" x14ac:dyDescent="0.25">
      <c r="A18" s="43" t="s">
        <v>29</v>
      </c>
      <c r="B18" s="9"/>
      <c r="C18" s="9"/>
      <c r="D18" s="9"/>
      <c r="E18" s="21" t="e">
        <f t="shared" si="0"/>
        <v>#DIV/0!</v>
      </c>
      <c r="F18" s="21"/>
      <c r="G18" s="10"/>
      <c r="H18" s="155"/>
    </row>
    <row r="19" spans="1:8" ht="42.75" customHeight="1" x14ac:dyDescent="0.25">
      <c r="A19" s="43" t="s">
        <v>30</v>
      </c>
      <c r="B19" s="9"/>
      <c r="C19" s="9"/>
      <c r="D19" s="9"/>
      <c r="E19" s="21" t="e">
        <f t="shared" si="0"/>
        <v>#DIV/0!</v>
      </c>
      <c r="F19" s="21"/>
      <c r="G19" s="10"/>
      <c r="H19" s="155"/>
    </row>
    <row r="20" spans="1:8" ht="38.25" customHeight="1" x14ac:dyDescent="0.25">
      <c r="A20" s="43" t="s">
        <v>31</v>
      </c>
      <c r="B20" s="26">
        <v>10</v>
      </c>
      <c r="C20" s="26">
        <v>9</v>
      </c>
      <c r="D20" s="26">
        <v>10</v>
      </c>
      <c r="E20" s="21">
        <f t="shared" si="0"/>
        <v>10</v>
      </c>
      <c r="F20" s="26">
        <v>0</v>
      </c>
      <c r="G20" s="146"/>
      <c r="H20" s="155">
        <v>1</v>
      </c>
    </row>
    <row r="21" spans="1:8" ht="38.25" customHeight="1" x14ac:dyDescent="0.25">
      <c r="A21" s="43" t="s">
        <v>32</v>
      </c>
      <c r="B21" s="26">
        <v>40</v>
      </c>
      <c r="C21" s="26">
        <v>40</v>
      </c>
      <c r="D21" s="26">
        <v>10</v>
      </c>
      <c r="E21" s="21">
        <f t="shared" si="0"/>
        <v>0</v>
      </c>
      <c r="F21" s="27">
        <v>0</v>
      </c>
      <c r="G21" s="147"/>
      <c r="H21" s="155">
        <v>1</v>
      </c>
    </row>
    <row r="22" spans="1:8" ht="38.25" customHeight="1" x14ac:dyDescent="0.25">
      <c r="A22" s="43" t="s">
        <v>33</v>
      </c>
      <c r="B22" s="18">
        <v>84</v>
      </c>
      <c r="C22" s="18">
        <v>79</v>
      </c>
      <c r="D22" s="18">
        <v>10</v>
      </c>
      <c r="E22" s="21">
        <f t="shared" si="0"/>
        <v>5.952380952380949</v>
      </c>
      <c r="F22" s="27">
        <v>0</v>
      </c>
      <c r="G22" s="140"/>
      <c r="H22" s="155">
        <v>1</v>
      </c>
    </row>
    <row r="23" spans="1:8" ht="38.25" customHeight="1" x14ac:dyDescent="0.25">
      <c r="A23" s="43" t="s">
        <v>34</v>
      </c>
      <c r="B23" s="9"/>
      <c r="C23" s="9"/>
      <c r="D23" s="9"/>
      <c r="E23" s="21" t="e">
        <f t="shared" si="0"/>
        <v>#DIV/0!</v>
      </c>
      <c r="F23" s="21"/>
      <c r="G23" s="10"/>
      <c r="H23" s="155"/>
    </row>
    <row r="24" spans="1:8" ht="38.25" customHeight="1" x14ac:dyDescent="0.25">
      <c r="A24" s="43" t="s">
        <v>35</v>
      </c>
      <c r="B24" s="18">
        <v>54</v>
      </c>
      <c r="C24" s="18">
        <v>54</v>
      </c>
      <c r="D24" s="18">
        <v>10</v>
      </c>
      <c r="E24" s="21">
        <f t="shared" si="0"/>
        <v>0</v>
      </c>
      <c r="F24" s="18">
        <v>0</v>
      </c>
      <c r="G24" s="140"/>
      <c r="H24" s="155">
        <v>1</v>
      </c>
    </row>
    <row r="25" spans="1:8" ht="30" customHeight="1" x14ac:dyDescent="0.25">
      <c r="A25" s="43" t="s">
        <v>36</v>
      </c>
      <c r="B25" s="9"/>
      <c r="C25" s="9"/>
      <c r="D25" s="9"/>
      <c r="E25" s="21" t="e">
        <f t="shared" si="0"/>
        <v>#DIV/0!</v>
      </c>
      <c r="F25" s="21"/>
      <c r="G25" s="10"/>
      <c r="H25" s="155"/>
    </row>
    <row r="26" spans="1:8" ht="30" customHeight="1" x14ac:dyDescent="0.25">
      <c r="A26" s="43" t="s">
        <v>38</v>
      </c>
      <c r="B26" s="9"/>
      <c r="C26" s="9"/>
      <c r="D26" s="9"/>
      <c r="E26" s="21" t="e">
        <f t="shared" si="0"/>
        <v>#DIV/0!</v>
      </c>
      <c r="F26" s="21"/>
      <c r="G26" s="10"/>
      <c r="H26" s="155"/>
    </row>
    <row r="27" spans="1:8" ht="30" customHeight="1" x14ac:dyDescent="0.25">
      <c r="A27" s="43" t="s">
        <v>39</v>
      </c>
      <c r="B27" s="9"/>
      <c r="C27" s="9"/>
      <c r="D27" s="9"/>
      <c r="E27" s="21" t="e">
        <f t="shared" si="0"/>
        <v>#DIV/0!</v>
      </c>
      <c r="F27" s="21"/>
      <c r="G27" s="10"/>
      <c r="H27" s="155"/>
    </row>
    <row r="28" spans="1:8" ht="30" customHeight="1" x14ac:dyDescent="0.25">
      <c r="A28" s="43" t="s">
        <v>41</v>
      </c>
      <c r="B28" s="9"/>
      <c r="C28" s="9"/>
      <c r="D28" s="9"/>
      <c r="E28" s="21" t="e">
        <f t="shared" si="0"/>
        <v>#DIV/0!</v>
      </c>
      <c r="F28" s="21"/>
      <c r="G28" s="10"/>
      <c r="H28" s="155"/>
    </row>
    <row r="29" spans="1:8" ht="30" customHeight="1" x14ac:dyDescent="0.25">
      <c r="A29" s="43" t="s">
        <v>42</v>
      </c>
      <c r="B29" s="9"/>
      <c r="C29" s="9"/>
      <c r="D29" s="9"/>
      <c r="E29" s="21" t="e">
        <f t="shared" si="0"/>
        <v>#DIV/0!</v>
      </c>
      <c r="F29" s="21"/>
      <c r="G29" s="10"/>
      <c r="H29" s="155"/>
    </row>
    <row r="30" spans="1:8" ht="30" customHeight="1" x14ac:dyDescent="0.25">
      <c r="A30" s="43" t="s">
        <v>43</v>
      </c>
      <c r="B30" s="9"/>
      <c r="C30" s="9"/>
      <c r="D30" s="9"/>
      <c r="E30" s="21" t="e">
        <f t="shared" si="0"/>
        <v>#DIV/0!</v>
      </c>
      <c r="F30" s="21"/>
      <c r="G30" s="10"/>
      <c r="H30" s="155"/>
    </row>
    <row r="31" spans="1:8" ht="30" customHeight="1" x14ac:dyDescent="0.25">
      <c r="A31" s="43" t="s">
        <v>44</v>
      </c>
      <c r="B31" s="9"/>
      <c r="C31" s="9"/>
      <c r="D31" s="9"/>
      <c r="E31" s="21" t="e">
        <f t="shared" si="0"/>
        <v>#DIV/0!</v>
      </c>
      <c r="F31" s="21"/>
      <c r="G31" s="10"/>
      <c r="H31" s="155"/>
    </row>
    <row r="32" spans="1:8" ht="30" customHeight="1" x14ac:dyDescent="0.25">
      <c r="A32" s="43" t="s">
        <v>45</v>
      </c>
      <c r="B32" s="9"/>
      <c r="C32" s="9"/>
      <c r="D32" s="9"/>
      <c r="E32" s="21" t="e">
        <f t="shared" si="0"/>
        <v>#DIV/0!</v>
      </c>
      <c r="F32" s="21"/>
      <c r="G32" s="10"/>
      <c r="H32" s="155"/>
    </row>
    <row r="33" spans="1:8" ht="30" customHeight="1" x14ac:dyDescent="0.25">
      <c r="A33" s="43" t="s">
        <v>46</v>
      </c>
      <c r="B33" s="9"/>
      <c r="C33" s="9"/>
      <c r="D33" s="9"/>
      <c r="E33" s="21" t="e">
        <f t="shared" si="0"/>
        <v>#DIV/0!</v>
      </c>
      <c r="F33" s="21"/>
      <c r="G33" s="10"/>
      <c r="H33" s="155"/>
    </row>
    <row r="34" spans="1:8" ht="69.75" customHeight="1" x14ac:dyDescent="0.25">
      <c r="A34" s="43" t="s">
        <v>47</v>
      </c>
      <c r="B34" s="9"/>
      <c r="C34" s="9"/>
      <c r="D34" s="9"/>
      <c r="E34" s="21" t="e">
        <f t="shared" si="0"/>
        <v>#DIV/0!</v>
      </c>
      <c r="F34" s="21"/>
      <c r="G34" s="10"/>
      <c r="H34" s="155"/>
    </row>
    <row r="35" spans="1:8" ht="30" customHeight="1" x14ac:dyDescent="0.25">
      <c r="A35" s="43" t="s">
        <v>48</v>
      </c>
      <c r="B35" s="9"/>
      <c r="C35" s="9"/>
      <c r="D35" s="9"/>
      <c r="E35" s="21" t="e">
        <f t="shared" si="0"/>
        <v>#DIV/0!</v>
      </c>
      <c r="F35" s="21"/>
      <c r="G35" s="10"/>
      <c r="H35" s="155"/>
    </row>
    <row r="36" spans="1:8" ht="38.25" customHeight="1" x14ac:dyDescent="0.25">
      <c r="A36" s="43" t="s">
        <v>49</v>
      </c>
      <c r="B36" s="18">
        <v>24</v>
      </c>
      <c r="C36" s="18">
        <v>24</v>
      </c>
      <c r="D36" s="18">
        <v>10</v>
      </c>
      <c r="E36" s="46">
        <f t="shared" si="0"/>
        <v>0</v>
      </c>
      <c r="F36" s="22">
        <v>0</v>
      </c>
      <c r="G36" s="140"/>
      <c r="H36" s="155">
        <v>1</v>
      </c>
    </row>
    <row r="37" spans="1:8" ht="30" customHeight="1" x14ac:dyDescent="0.25">
      <c r="A37" s="43" t="s">
        <v>50</v>
      </c>
      <c r="B37" s="9"/>
      <c r="C37" s="9"/>
      <c r="D37" s="9"/>
      <c r="E37" s="21" t="e">
        <f t="shared" si="0"/>
        <v>#DIV/0!</v>
      </c>
      <c r="F37" s="21"/>
      <c r="G37" s="10"/>
      <c r="H37" s="155"/>
    </row>
    <row r="38" spans="1:8" ht="40.5" customHeight="1" x14ac:dyDescent="0.25">
      <c r="A38" s="43" t="s">
        <v>52</v>
      </c>
      <c r="B38" s="9"/>
      <c r="C38" s="9"/>
      <c r="D38" s="9"/>
      <c r="E38" s="21" t="e">
        <f t="shared" si="0"/>
        <v>#DIV/0!</v>
      </c>
      <c r="F38" s="21"/>
      <c r="G38" s="10"/>
      <c r="H38" s="155"/>
    </row>
    <row r="39" spans="1:8" ht="38.25" customHeight="1" x14ac:dyDescent="0.25">
      <c r="A39" s="43" t="s">
        <v>53</v>
      </c>
      <c r="B39" s="9"/>
      <c r="C39" s="9"/>
      <c r="D39" s="9"/>
      <c r="E39" s="21" t="e">
        <f t="shared" si="0"/>
        <v>#DIV/0!</v>
      </c>
      <c r="F39" s="21"/>
      <c r="G39" s="10"/>
      <c r="H39" s="155"/>
    </row>
    <row r="40" spans="1:8" ht="38.25" customHeight="1" x14ac:dyDescent="0.25">
      <c r="A40" s="43" t="s">
        <v>54</v>
      </c>
      <c r="B40" s="18">
        <v>25</v>
      </c>
      <c r="C40" s="18">
        <v>22</v>
      </c>
      <c r="D40" s="18">
        <v>10</v>
      </c>
      <c r="E40" s="21">
        <f t="shared" si="0"/>
        <v>12</v>
      </c>
      <c r="F40" s="22">
        <v>0</v>
      </c>
      <c r="G40" s="140"/>
      <c r="H40" s="155">
        <v>1</v>
      </c>
    </row>
    <row r="41" spans="1:8" ht="30" customHeight="1" x14ac:dyDescent="0.25">
      <c r="A41" s="43" t="s">
        <v>55</v>
      </c>
      <c r="B41" s="9"/>
      <c r="C41" s="9"/>
      <c r="D41" s="9"/>
      <c r="E41" s="21" t="e">
        <f t="shared" si="0"/>
        <v>#DIV/0!</v>
      </c>
      <c r="F41" s="21"/>
      <c r="G41" s="10"/>
      <c r="H41" s="155"/>
    </row>
    <row r="42" spans="1:8" ht="69.75" customHeight="1" x14ac:dyDescent="0.25">
      <c r="A42" s="43" t="s">
        <v>56</v>
      </c>
      <c r="B42" s="9"/>
      <c r="C42" s="9"/>
      <c r="D42" s="9"/>
      <c r="E42" s="21" t="e">
        <f t="shared" si="0"/>
        <v>#DIV/0!</v>
      </c>
      <c r="F42" s="21"/>
      <c r="G42" s="10"/>
      <c r="H42" s="155"/>
    </row>
    <row r="43" spans="1:8" ht="38.25" customHeight="1" x14ac:dyDescent="0.25">
      <c r="A43" s="43" t="s">
        <v>57</v>
      </c>
      <c r="B43" s="18">
        <v>49</v>
      </c>
      <c r="C43" s="18">
        <v>49</v>
      </c>
      <c r="D43" s="18">
        <v>10</v>
      </c>
      <c r="E43" s="21">
        <f t="shared" si="0"/>
        <v>0</v>
      </c>
      <c r="F43" s="18">
        <v>0</v>
      </c>
      <c r="G43" s="140"/>
      <c r="H43" s="155">
        <v>1</v>
      </c>
    </row>
    <row r="44" spans="1:8" ht="45.75" customHeight="1" x14ac:dyDescent="0.25">
      <c r="A44" s="43" t="s">
        <v>58</v>
      </c>
      <c r="B44" s="9"/>
      <c r="C44" s="9"/>
      <c r="D44" s="9"/>
      <c r="E44" s="21" t="e">
        <f t="shared" si="0"/>
        <v>#DIV/0!</v>
      </c>
      <c r="F44" s="9"/>
      <c r="G44" s="10"/>
      <c r="H44" s="155"/>
    </row>
    <row r="45" spans="1:8" ht="38.25" customHeight="1" x14ac:dyDescent="0.25">
      <c r="A45" s="43" t="s">
        <v>59</v>
      </c>
      <c r="B45" s="18">
        <v>10</v>
      </c>
      <c r="C45" s="18">
        <v>10</v>
      </c>
      <c r="D45" s="18">
        <v>10</v>
      </c>
      <c r="E45" s="21">
        <f t="shared" si="0"/>
        <v>0</v>
      </c>
      <c r="F45" s="29">
        <v>0</v>
      </c>
      <c r="G45" s="10"/>
      <c r="H45" s="155">
        <v>1</v>
      </c>
    </row>
    <row r="46" spans="1:8" ht="38.25" customHeight="1" x14ac:dyDescent="0.25">
      <c r="A46" s="43" t="s">
        <v>60</v>
      </c>
      <c r="B46" s="18">
        <v>80</v>
      </c>
      <c r="C46" s="18">
        <v>78</v>
      </c>
      <c r="D46" s="18">
        <v>10</v>
      </c>
      <c r="E46" s="21">
        <f t="shared" si="0"/>
        <v>2.5</v>
      </c>
      <c r="F46" s="18">
        <v>0</v>
      </c>
      <c r="G46" s="10"/>
      <c r="H46" s="155">
        <v>1</v>
      </c>
    </row>
    <row r="47" spans="1:8" ht="30" customHeight="1" x14ac:dyDescent="0.25">
      <c r="A47" s="43" t="s">
        <v>61</v>
      </c>
      <c r="B47" s="9"/>
      <c r="C47" s="9"/>
      <c r="D47" s="9"/>
      <c r="E47" s="21" t="e">
        <f t="shared" si="0"/>
        <v>#DIV/0!</v>
      </c>
      <c r="F47" s="9"/>
      <c r="G47" s="10"/>
      <c r="H47" s="155"/>
    </row>
    <row r="48" spans="1:8" ht="38.25" customHeight="1" x14ac:dyDescent="0.25">
      <c r="A48" s="43" t="s">
        <v>62</v>
      </c>
      <c r="B48" s="18">
        <v>22</v>
      </c>
      <c r="C48" s="18">
        <v>22</v>
      </c>
      <c r="D48" s="18">
        <v>10</v>
      </c>
      <c r="E48" s="21">
        <f t="shared" si="0"/>
        <v>0</v>
      </c>
      <c r="F48" s="18">
        <v>0</v>
      </c>
      <c r="G48" s="10"/>
      <c r="H48" s="155">
        <v>1</v>
      </c>
    </row>
    <row r="49" spans="1:26" ht="30" customHeight="1" x14ac:dyDescent="0.25">
      <c r="A49" s="43" t="s">
        <v>63</v>
      </c>
      <c r="B49" s="9"/>
      <c r="C49" s="9"/>
      <c r="D49" s="9"/>
      <c r="E49" s="21" t="e">
        <f t="shared" si="0"/>
        <v>#DIV/0!</v>
      </c>
      <c r="F49" s="9"/>
      <c r="G49" s="10"/>
      <c r="H49" s="155"/>
    </row>
    <row r="50" spans="1:26" ht="30" customHeight="1" x14ac:dyDescent="0.25">
      <c r="A50" s="43" t="s">
        <v>64</v>
      </c>
      <c r="B50" s="9"/>
      <c r="C50" s="9"/>
      <c r="D50" s="9"/>
      <c r="E50" s="21" t="e">
        <f t="shared" si="0"/>
        <v>#DIV/0!</v>
      </c>
      <c r="F50" s="9"/>
      <c r="G50" s="10"/>
      <c r="H50" s="155"/>
    </row>
    <row r="51" spans="1:26" ht="30" customHeight="1" x14ac:dyDescent="0.25">
      <c r="A51" s="43" t="s">
        <v>65</v>
      </c>
      <c r="B51" s="9"/>
      <c r="C51" s="9"/>
      <c r="D51" s="9"/>
      <c r="E51" s="21" t="e">
        <f t="shared" si="0"/>
        <v>#DIV/0!</v>
      </c>
      <c r="F51" s="9"/>
      <c r="G51" s="10"/>
      <c r="H51" s="155"/>
    </row>
    <row r="52" spans="1:26" ht="38.25" customHeight="1" x14ac:dyDescent="0.25">
      <c r="A52" s="43" t="s">
        <v>66</v>
      </c>
      <c r="B52" s="18">
        <v>12</v>
      </c>
      <c r="C52" s="18">
        <v>12</v>
      </c>
      <c r="D52" s="18">
        <v>10</v>
      </c>
      <c r="E52" s="21">
        <f t="shared" si="0"/>
        <v>0</v>
      </c>
      <c r="F52" s="18">
        <v>0</v>
      </c>
      <c r="G52" s="10">
        <v>0</v>
      </c>
      <c r="H52" s="155">
        <v>1</v>
      </c>
    </row>
    <row r="53" spans="1:26" ht="30" customHeight="1" x14ac:dyDescent="0.25">
      <c r="A53" s="43" t="s">
        <v>67</v>
      </c>
      <c r="B53" s="9"/>
      <c r="C53" s="9"/>
      <c r="D53" s="9"/>
      <c r="E53" s="21" t="e">
        <f t="shared" si="0"/>
        <v>#DIV/0!</v>
      </c>
      <c r="F53" s="9"/>
      <c r="G53" s="10"/>
      <c r="H53" s="155"/>
    </row>
    <row r="54" spans="1:26" ht="38.25" customHeight="1" x14ac:dyDescent="0.25">
      <c r="A54" s="43" t="s">
        <v>68</v>
      </c>
      <c r="B54" s="18">
        <v>10</v>
      </c>
      <c r="C54" s="18">
        <v>10</v>
      </c>
      <c r="D54" s="18">
        <v>10</v>
      </c>
      <c r="E54" s="21">
        <f t="shared" si="0"/>
        <v>0</v>
      </c>
      <c r="F54" s="18">
        <v>0</v>
      </c>
      <c r="G54" s="10"/>
      <c r="H54" s="155">
        <v>1</v>
      </c>
    </row>
    <row r="55" spans="1:26" ht="30" customHeight="1" x14ac:dyDescent="0.25">
      <c r="A55" s="43" t="s">
        <v>69</v>
      </c>
      <c r="B55" s="9"/>
      <c r="C55" s="9"/>
      <c r="D55" s="9"/>
      <c r="E55" s="21" t="e">
        <f t="shared" si="0"/>
        <v>#DIV/0!</v>
      </c>
      <c r="F55" s="9"/>
      <c r="G55" s="10"/>
      <c r="H55" s="155"/>
    </row>
    <row r="56" spans="1:26" ht="38.25" customHeight="1" x14ac:dyDescent="0.25">
      <c r="A56" s="43" t="s">
        <v>70</v>
      </c>
      <c r="B56" s="18">
        <v>25</v>
      </c>
      <c r="C56" s="18">
        <v>23</v>
      </c>
      <c r="D56" s="18">
        <v>10</v>
      </c>
      <c r="E56" s="21">
        <f t="shared" si="0"/>
        <v>8</v>
      </c>
      <c r="F56" s="18">
        <v>0</v>
      </c>
      <c r="G56" s="140"/>
      <c r="H56" s="155">
        <v>1</v>
      </c>
    </row>
    <row r="57" spans="1:26" ht="38.25" customHeight="1" x14ac:dyDescent="0.25">
      <c r="A57" s="43" t="s">
        <v>71</v>
      </c>
      <c r="B57" s="9"/>
      <c r="C57" s="9"/>
      <c r="D57" s="9"/>
      <c r="E57" s="21" t="e">
        <f t="shared" si="0"/>
        <v>#DIV/0!</v>
      </c>
      <c r="F57" s="9"/>
      <c r="G57" s="10"/>
      <c r="H57" s="155"/>
    </row>
    <row r="58" spans="1:26" ht="69.75" customHeight="1" x14ac:dyDescent="0.25">
      <c r="A58" s="43" t="s">
        <v>72</v>
      </c>
      <c r="B58" s="9"/>
      <c r="C58" s="9"/>
      <c r="D58" s="9"/>
      <c r="E58" s="21" t="e">
        <f t="shared" si="0"/>
        <v>#DIV/0!</v>
      </c>
      <c r="F58" s="9"/>
      <c r="G58" s="10"/>
      <c r="H58" s="155"/>
    </row>
    <row r="59" spans="1:26" ht="30" customHeight="1" x14ac:dyDescent="0.25">
      <c r="A59" s="43" t="s">
        <v>73</v>
      </c>
      <c r="B59" s="18">
        <v>22</v>
      </c>
      <c r="C59" s="18">
        <v>21</v>
      </c>
      <c r="D59" s="18">
        <v>10</v>
      </c>
      <c r="E59" s="46">
        <f t="shared" si="0"/>
        <v>4.5454545454545467</v>
      </c>
      <c r="F59" s="18">
        <v>0</v>
      </c>
      <c r="G59" s="140"/>
      <c r="H59" s="155">
        <v>1</v>
      </c>
    </row>
    <row r="60" spans="1:26" ht="38.25" customHeight="1" x14ac:dyDescent="0.25">
      <c r="A60" s="43" t="s">
        <v>74</v>
      </c>
      <c r="B60" s="9"/>
      <c r="C60" s="9"/>
      <c r="D60" s="9"/>
      <c r="E60" s="21" t="e">
        <f t="shared" si="0"/>
        <v>#DIV/0!</v>
      </c>
      <c r="F60" s="9"/>
      <c r="G60" s="10"/>
      <c r="H60" s="155"/>
    </row>
    <row r="61" spans="1:26" ht="38.25" customHeight="1" x14ac:dyDescent="0.25">
      <c r="A61" s="43" t="s">
        <v>75</v>
      </c>
      <c r="B61" s="18">
        <v>28</v>
      </c>
      <c r="C61" s="18">
        <v>27</v>
      </c>
      <c r="D61" s="18">
        <v>10</v>
      </c>
      <c r="E61" s="46">
        <f t="shared" si="0"/>
        <v>3.5714285714285694</v>
      </c>
      <c r="F61" s="18">
        <v>0</v>
      </c>
      <c r="G61" s="140"/>
      <c r="H61" s="155">
        <v>1</v>
      </c>
    </row>
    <row r="62" spans="1:26" ht="19.5" customHeight="1" x14ac:dyDescent="0.25">
      <c r="A62" s="31" t="s">
        <v>87</v>
      </c>
      <c r="B62" s="48">
        <f t="shared" ref="B62:C62" si="1">SUM(B5:B61)</f>
        <v>648</v>
      </c>
      <c r="C62" s="48">
        <f t="shared" si="1"/>
        <v>632</v>
      </c>
      <c r="D62" s="48"/>
      <c r="E62" s="46">
        <f t="shared" si="0"/>
        <v>2.4691358024691397</v>
      </c>
      <c r="F62" s="48"/>
      <c r="G62" s="168"/>
      <c r="H62" s="169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5.75" customHeight="1" x14ac:dyDescent="0.25">
      <c r="E63" s="53"/>
      <c r="G63" s="54"/>
    </row>
    <row r="64" spans="1:2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H2:H3"/>
    <mergeCell ref="A4:H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42</vt:i4>
      </vt:variant>
    </vt:vector>
  </HeadingPairs>
  <TitlesOfParts>
    <vt:vector size="42" baseType="lpstr">
      <vt:lpstr>ООП 3-8 нор ГПД (КП)</vt:lpstr>
      <vt:lpstr>ООП 3-8 нор ГПД (ОП)</vt:lpstr>
      <vt:lpstr>ООП 3-8 нор ГСД (ОП)</vt:lpstr>
      <vt:lpstr>ООП 3-8 нор ГСД (КП)</vt:lpstr>
      <vt:lpstr>Адапт. ОВЗ 3 - 8 ГПД (ОП)</vt:lpstr>
      <vt:lpstr>Адапт.ОВЗ 3-8 ГПД (КП)</vt:lpstr>
      <vt:lpstr>Адапт.3-8(ИНВ)на дому (ГСД)(ОП)</vt:lpstr>
      <vt:lpstr>Адапт.3-8(ИНВ)на дому(ГСД) (КП)</vt:lpstr>
      <vt:lpstr>Адапт.ОВЗ 3-8 ГСД (ОП) </vt:lpstr>
      <vt:lpstr>Адапт. ОВЗ 3-8 ГСД (КП)</vt:lpstr>
      <vt:lpstr>Общеобр. ИНВ на дому 3-8 (ОП)</vt:lpstr>
      <vt:lpstr>Общеобр. ИНВ на дому 3-8 (КП)</vt:lpstr>
      <vt:lpstr> ООП 1-3 ГПД (КП)</vt:lpstr>
      <vt:lpstr>ООП 1-3 ГПД (ОП)</vt:lpstr>
      <vt:lpstr>ООП 1-3 ГСД (ОП)</vt:lpstr>
      <vt:lpstr> ООП 1-3 ГСД (КП)</vt:lpstr>
      <vt:lpstr>Присмотр и уход до 3 л ГПД (КП)</vt:lpstr>
      <vt:lpstr>Присмотр и уход до 3 л ГПД (ОП)</vt:lpstr>
      <vt:lpstr>Присмотр и уход до 3 л ГСД (ОП)</vt:lpstr>
      <vt:lpstr>Присмотр и уход до 3 л ГСД (КП)</vt:lpstr>
      <vt:lpstr>Пр. и уход до 3л ИНВ ГПД (ОП)</vt:lpstr>
      <vt:lpstr>Присм. и уход до 3 ИНВ ГПД (КП)</vt:lpstr>
      <vt:lpstr>Присмотр и уход до 3 лет итог</vt:lpstr>
      <vt:lpstr>Общ. прогр. 1-3 л итог</vt:lpstr>
      <vt:lpstr>Пр.и уход 3-8 ГСД норма (ОП)</vt:lpstr>
      <vt:lpstr>Пр.и уход 3-8 ГСД норма (КП)</vt:lpstr>
      <vt:lpstr>Пр. и уход 3 - 8 л. ГСД (КП)</vt:lpstr>
      <vt:lpstr>Пр.и уход  3 - 8 лет  ГСД(ОП)</vt:lpstr>
      <vt:lpstr>Пр.и уход 3 - 8 ГПД (КП)</vt:lpstr>
      <vt:lpstr>Пр.и уход 3 - 8 л. ГПД (ОП)</vt:lpstr>
      <vt:lpstr>Пр.и уход 3 - 8 ИНВ ГСД (ОП)</vt:lpstr>
      <vt:lpstr>Пр.и уход 3-8 ИНВ ГСД (КП)</vt:lpstr>
      <vt:lpstr>Пр.и уход 3-8 ИНВ ГПД (КП)</vt:lpstr>
      <vt:lpstr>Прис.и уход 3 - 8 ИНВ ГПД (ОП)</vt:lpstr>
      <vt:lpstr>КРКЛ помощь (КП)</vt:lpstr>
      <vt:lpstr>КРКЛ помощь (ОП)</vt:lpstr>
      <vt:lpstr>ППК (ОП)</vt:lpstr>
      <vt:lpstr>ППК (КП)</vt:lpstr>
      <vt:lpstr>Общеобр. программы 3-8л итог</vt:lpstr>
      <vt:lpstr>Прис.и уход 3-8 итог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205-1</cp:lastModifiedBy>
  <cp:lastPrinted>2021-02-03T12:46:28Z</cp:lastPrinted>
  <dcterms:modified xsi:type="dcterms:W3CDTF">2021-02-03T12:59:46Z</dcterms:modified>
</cp:coreProperties>
</file>